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pivot" sheetId="4" r:id="rId1"/>
    <sheet name="data" sheetId="1" r:id="rId2"/>
    <sheet name="WYT" sheetId="2" r:id="rId3"/>
    <sheet name="source" sheetId="3" r:id="rId4"/>
  </sheets>
  <calcPr calcId="152511"/>
  <pivotCaches>
    <pivotCache cacheId="8" r:id="rId5"/>
    <pivotCache cacheId="9" r:id="rId6"/>
    <pivotCache cacheId="16" r:id="rId7"/>
  </pivotCaches>
</workbook>
</file>

<file path=xl/calcChain.xml><?xml version="1.0" encoding="utf-8"?>
<calcChain xmlns="http://schemas.openxmlformats.org/spreadsheetml/2006/main">
  <c r="U142" i="4" l="1"/>
  <c r="V142" i="4" s="1"/>
  <c r="T142" i="4"/>
  <c r="Q142" i="4"/>
  <c r="R142" i="4" s="1"/>
  <c r="P142" i="4"/>
  <c r="M142" i="4"/>
  <c r="L142" i="4"/>
  <c r="N142" i="4" s="1"/>
  <c r="I142" i="4"/>
  <c r="H142" i="4"/>
  <c r="E142" i="4"/>
  <c r="F142" i="4" s="1"/>
  <c r="D142" i="4"/>
  <c r="C142" i="4"/>
  <c r="U141" i="4"/>
  <c r="T141" i="4"/>
  <c r="Q141" i="4"/>
  <c r="P141" i="4"/>
  <c r="M141" i="4"/>
  <c r="L141" i="4"/>
  <c r="I141" i="4"/>
  <c r="H141" i="4"/>
  <c r="E141" i="4"/>
  <c r="D141" i="4"/>
  <c r="C141" i="4"/>
  <c r="U140" i="4"/>
  <c r="T140" i="4"/>
  <c r="Q140" i="4"/>
  <c r="P140" i="4"/>
  <c r="M140" i="4"/>
  <c r="L140" i="4"/>
  <c r="I140" i="4"/>
  <c r="H140" i="4"/>
  <c r="E140" i="4"/>
  <c r="F140" i="4" s="1"/>
  <c r="D140" i="4"/>
  <c r="C140" i="4"/>
  <c r="U139" i="4"/>
  <c r="T139" i="4"/>
  <c r="Q139" i="4"/>
  <c r="P139" i="4"/>
  <c r="M139" i="4"/>
  <c r="L139" i="4"/>
  <c r="I139" i="4"/>
  <c r="H139" i="4"/>
  <c r="E139" i="4"/>
  <c r="F139" i="4" s="1"/>
  <c r="D139" i="4"/>
  <c r="C139" i="4"/>
  <c r="U138" i="4"/>
  <c r="V138" i="4" s="1"/>
  <c r="T138" i="4"/>
  <c r="Q138" i="4"/>
  <c r="P138" i="4"/>
  <c r="M138" i="4"/>
  <c r="L138" i="4"/>
  <c r="I138" i="4"/>
  <c r="H138" i="4"/>
  <c r="E138" i="4"/>
  <c r="D138" i="4"/>
  <c r="F138" i="4" s="1"/>
  <c r="C138" i="4"/>
  <c r="U137" i="4"/>
  <c r="T137" i="4"/>
  <c r="Q137" i="4"/>
  <c r="P137" i="4"/>
  <c r="M137" i="4"/>
  <c r="N137" i="4" s="1"/>
  <c r="L137" i="4"/>
  <c r="I137" i="4"/>
  <c r="H137" i="4"/>
  <c r="E137" i="4"/>
  <c r="D137" i="4"/>
  <c r="C137" i="4"/>
  <c r="U136" i="4"/>
  <c r="T136" i="4"/>
  <c r="Q136" i="4"/>
  <c r="P136" i="4"/>
  <c r="M136" i="4"/>
  <c r="L136" i="4"/>
  <c r="I136" i="4"/>
  <c r="H136" i="4"/>
  <c r="E136" i="4"/>
  <c r="F136" i="4" s="1"/>
  <c r="D136" i="4"/>
  <c r="C136" i="4"/>
  <c r="U135" i="4"/>
  <c r="T135" i="4"/>
  <c r="Q135" i="4"/>
  <c r="P135" i="4"/>
  <c r="M135" i="4"/>
  <c r="L135" i="4"/>
  <c r="I135" i="4"/>
  <c r="H135" i="4"/>
  <c r="E135" i="4"/>
  <c r="F135" i="4" s="1"/>
  <c r="D135" i="4"/>
  <c r="C135" i="4"/>
  <c r="U134" i="4"/>
  <c r="T134" i="4"/>
  <c r="Q134" i="4"/>
  <c r="P134" i="4"/>
  <c r="M134" i="4"/>
  <c r="L134" i="4"/>
  <c r="I134" i="4"/>
  <c r="H134" i="4"/>
  <c r="E134" i="4"/>
  <c r="F134" i="4" s="1"/>
  <c r="D134" i="4"/>
  <c r="C134" i="4"/>
  <c r="U133" i="4"/>
  <c r="T133" i="4"/>
  <c r="Q133" i="4"/>
  <c r="P133" i="4"/>
  <c r="M133" i="4"/>
  <c r="L133" i="4"/>
  <c r="I133" i="4"/>
  <c r="H133" i="4"/>
  <c r="E133" i="4"/>
  <c r="D133" i="4"/>
  <c r="C133" i="4"/>
  <c r="U132" i="4"/>
  <c r="V132" i="4" s="1"/>
  <c r="T132" i="4"/>
  <c r="Q132" i="4"/>
  <c r="P132" i="4"/>
  <c r="M132" i="4"/>
  <c r="L132" i="4"/>
  <c r="I132" i="4"/>
  <c r="H132" i="4"/>
  <c r="F132" i="4"/>
  <c r="E132" i="4"/>
  <c r="D132" i="4"/>
  <c r="C132" i="4"/>
  <c r="U131" i="4"/>
  <c r="T131" i="4"/>
  <c r="Q131" i="4"/>
  <c r="P131" i="4"/>
  <c r="M131" i="4"/>
  <c r="N131" i="4" s="1"/>
  <c r="L131" i="4"/>
  <c r="I131" i="4"/>
  <c r="H131" i="4"/>
  <c r="E131" i="4"/>
  <c r="D131" i="4"/>
  <c r="C131" i="4"/>
  <c r="F133" i="4" l="1"/>
  <c r="N141" i="4"/>
  <c r="F131" i="4"/>
  <c r="N139" i="4"/>
  <c r="V140" i="4"/>
  <c r="N135" i="4"/>
  <c r="V136" i="4"/>
  <c r="N133" i="4"/>
  <c r="V134" i="4"/>
  <c r="F141" i="4"/>
  <c r="F137" i="4"/>
  <c r="R131" i="4"/>
  <c r="J132" i="4"/>
  <c r="R133" i="4"/>
  <c r="J134" i="4"/>
  <c r="R135" i="4"/>
  <c r="J136" i="4"/>
  <c r="R137" i="4"/>
  <c r="J138" i="4"/>
  <c r="R139" i="4"/>
  <c r="J140" i="4"/>
  <c r="R141" i="4"/>
  <c r="J142" i="4"/>
  <c r="N132" i="4"/>
  <c r="V133" i="4"/>
  <c r="N134" i="4"/>
  <c r="V135" i="4"/>
  <c r="N136" i="4"/>
  <c r="V137" i="4"/>
  <c r="N138" i="4"/>
  <c r="V139" i="4"/>
  <c r="N140" i="4"/>
  <c r="V141" i="4"/>
  <c r="J131" i="4"/>
  <c r="R132" i="4"/>
  <c r="J133" i="4"/>
  <c r="R134" i="4"/>
  <c r="J135" i="4"/>
  <c r="R136" i="4"/>
  <c r="J137" i="4"/>
  <c r="R138" i="4"/>
  <c r="J139" i="4"/>
  <c r="R140" i="4"/>
  <c r="J141" i="4"/>
  <c r="V131" i="4"/>
  <c r="U106" i="4"/>
  <c r="T106" i="4"/>
  <c r="Q106" i="4"/>
  <c r="P106" i="4"/>
  <c r="M106" i="4"/>
  <c r="L106" i="4"/>
  <c r="I106" i="4"/>
  <c r="H106" i="4"/>
  <c r="E106" i="4"/>
  <c r="D106" i="4"/>
  <c r="C106" i="4"/>
  <c r="U105" i="4"/>
  <c r="T105" i="4"/>
  <c r="Q105" i="4"/>
  <c r="P105" i="4"/>
  <c r="M105" i="4"/>
  <c r="L105" i="4"/>
  <c r="I105" i="4"/>
  <c r="H105" i="4"/>
  <c r="E105" i="4"/>
  <c r="D105" i="4"/>
  <c r="C105" i="4"/>
  <c r="U104" i="4"/>
  <c r="T104" i="4"/>
  <c r="Q104" i="4"/>
  <c r="P104" i="4"/>
  <c r="M104" i="4"/>
  <c r="L104" i="4"/>
  <c r="I104" i="4"/>
  <c r="H104" i="4"/>
  <c r="E104" i="4"/>
  <c r="D104" i="4"/>
  <c r="C104" i="4"/>
  <c r="U103" i="4"/>
  <c r="T103" i="4"/>
  <c r="Q103" i="4"/>
  <c r="P103" i="4"/>
  <c r="M103" i="4"/>
  <c r="L103" i="4"/>
  <c r="I103" i="4"/>
  <c r="H103" i="4"/>
  <c r="E103" i="4"/>
  <c r="D103" i="4"/>
  <c r="C103" i="4"/>
  <c r="U102" i="4"/>
  <c r="T102" i="4"/>
  <c r="Q102" i="4"/>
  <c r="P102" i="4"/>
  <c r="M102" i="4"/>
  <c r="L102" i="4"/>
  <c r="I102" i="4"/>
  <c r="H102" i="4"/>
  <c r="E102" i="4"/>
  <c r="D102" i="4"/>
  <c r="C102" i="4"/>
  <c r="U101" i="4"/>
  <c r="T101" i="4"/>
  <c r="Q101" i="4"/>
  <c r="P101" i="4"/>
  <c r="M101" i="4"/>
  <c r="L101" i="4"/>
  <c r="I101" i="4"/>
  <c r="H101" i="4"/>
  <c r="E101" i="4"/>
  <c r="D101" i="4"/>
  <c r="C101" i="4"/>
  <c r="U100" i="4"/>
  <c r="T100" i="4"/>
  <c r="Q100" i="4"/>
  <c r="P100" i="4"/>
  <c r="M100" i="4"/>
  <c r="L100" i="4"/>
  <c r="I100" i="4"/>
  <c r="H100" i="4"/>
  <c r="E100" i="4"/>
  <c r="D100" i="4"/>
  <c r="C100" i="4"/>
  <c r="U99" i="4"/>
  <c r="T99" i="4"/>
  <c r="Q99" i="4"/>
  <c r="P99" i="4"/>
  <c r="M99" i="4"/>
  <c r="L99" i="4"/>
  <c r="I99" i="4"/>
  <c r="H99" i="4"/>
  <c r="E99" i="4"/>
  <c r="D99" i="4"/>
  <c r="C99" i="4"/>
  <c r="U98" i="4"/>
  <c r="T98" i="4"/>
  <c r="Q98" i="4"/>
  <c r="P98" i="4"/>
  <c r="M98" i="4"/>
  <c r="L98" i="4"/>
  <c r="I98" i="4"/>
  <c r="H98" i="4"/>
  <c r="E98" i="4"/>
  <c r="D98" i="4"/>
  <c r="C98" i="4"/>
  <c r="U97" i="4"/>
  <c r="T97" i="4"/>
  <c r="Q97" i="4"/>
  <c r="P97" i="4"/>
  <c r="M97" i="4"/>
  <c r="L97" i="4"/>
  <c r="I97" i="4"/>
  <c r="H97" i="4"/>
  <c r="E97" i="4"/>
  <c r="D97" i="4"/>
  <c r="C97" i="4"/>
  <c r="U96" i="4"/>
  <c r="T96" i="4"/>
  <c r="Q96" i="4"/>
  <c r="P96" i="4"/>
  <c r="M96" i="4"/>
  <c r="L96" i="4"/>
  <c r="I96" i="4"/>
  <c r="H96" i="4"/>
  <c r="E96" i="4"/>
  <c r="D96" i="4"/>
  <c r="C96" i="4"/>
  <c r="U95" i="4"/>
  <c r="T95" i="4"/>
  <c r="Q95" i="4"/>
  <c r="P95" i="4"/>
  <c r="M95" i="4"/>
  <c r="L95" i="4"/>
  <c r="I95" i="4"/>
  <c r="H95" i="4"/>
  <c r="E95" i="4"/>
  <c r="D95" i="4"/>
  <c r="C95" i="4"/>
  <c r="J102" i="4" l="1"/>
  <c r="N104" i="4"/>
  <c r="R106" i="4"/>
  <c r="R95" i="4"/>
  <c r="F97" i="4"/>
  <c r="V97" i="4"/>
  <c r="J99" i="4"/>
  <c r="N101" i="4"/>
  <c r="R98" i="4"/>
  <c r="F100" i="4"/>
  <c r="V100" i="4"/>
  <c r="R99" i="4"/>
  <c r="F101" i="4"/>
  <c r="V101" i="4"/>
  <c r="J103" i="4"/>
  <c r="N105" i="4"/>
  <c r="N97" i="4"/>
  <c r="J106" i="4"/>
  <c r="J95" i="4"/>
  <c r="N96" i="4"/>
  <c r="F96" i="4"/>
  <c r="J98" i="4"/>
  <c r="N100" i="4"/>
  <c r="F104" i="4"/>
  <c r="R97" i="4"/>
  <c r="F99" i="4"/>
  <c r="V99" i="4"/>
  <c r="J101" i="4"/>
  <c r="N103" i="4"/>
  <c r="R105" i="4"/>
  <c r="V96" i="4"/>
  <c r="R102" i="4"/>
  <c r="V104" i="4"/>
  <c r="N95" i="4"/>
  <c r="J96" i="4"/>
  <c r="N98" i="4"/>
  <c r="R100" i="4"/>
  <c r="F102" i="4"/>
  <c r="V102" i="4"/>
  <c r="J104" i="4"/>
  <c r="N106" i="4"/>
  <c r="R103" i="4"/>
  <c r="F105" i="4"/>
  <c r="V105" i="4"/>
  <c r="F95" i="4"/>
  <c r="V95" i="4"/>
  <c r="J97" i="4"/>
  <c r="N99" i="4"/>
  <c r="R101" i="4"/>
  <c r="F103" i="4"/>
  <c r="V103" i="4"/>
  <c r="J105" i="4"/>
  <c r="R96" i="4"/>
  <c r="F98" i="4"/>
  <c r="V98" i="4"/>
  <c r="J100" i="4"/>
  <c r="N102" i="4"/>
  <c r="R104" i="4"/>
  <c r="F106" i="4"/>
  <c r="V106" i="4"/>
  <c r="D62" i="4"/>
  <c r="E62" i="4"/>
  <c r="H62" i="4"/>
  <c r="I62" i="4"/>
  <c r="L62" i="4"/>
  <c r="M62" i="4"/>
  <c r="P62" i="4"/>
  <c r="Q62" i="4"/>
  <c r="T62" i="4"/>
  <c r="U62" i="4"/>
  <c r="D63" i="4"/>
  <c r="E63" i="4"/>
  <c r="H63" i="4"/>
  <c r="I63" i="4"/>
  <c r="L63" i="4"/>
  <c r="M63" i="4"/>
  <c r="P63" i="4"/>
  <c r="Q63" i="4"/>
  <c r="T63" i="4"/>
  <c r="U63" i="4"/>
  <c r="D64" i="4"/>
  <c r="E64" i="4"/>
  <c r="H64" i="4"/>
  <c r="I64" i="4"/>
  <c r="L64" i="4"/>
  <c r="M64" i="4"/>
  <c r="P64" i="4"/>
  <c r="Q64" i="4"/>
  <c r="T64" i="4"/>
  <c r="U64" i="4"/>
  <c r="D65" i="4"/>
  <c r="E65" i="4"/>
  <c r="H65" i="4"/>
  <c r="I65" i="4"/>
  <c r="J65" i="4" s="1"/>
  <c r="L65" i="4"/>
  <c r="M65" i="4"/>
  <c r="P65" i="4"/>
  <c r="Q65" i="4"/>
  <c r="T65" i="4"/>
  <c r="U65" i="4"/>
  <c r="D66" i="4"/>
  <c r="E66" i="4"/>
  <c r="H66" i="4"/>
  <c r="I66" i="4"/>
  <c r="L66" i="4"/>
  <c r="M66" i="4"/>
  <c r="P66" i="4"/>
  <c r="Q66" i="4"/>
  <c r="T66" i="4"/>
  <c r="U66" i="4"/>
  <c r="D67" i="4"/>
  <c r="E67" i="4"/>
  <c r="H67" i="4"/>
  <c r="I67" i="4"/>
  <c r="L67" i="4"/>
  <c r="M67" i="4"/>
  <c r="P67" i="4"/>
  <c r="Q67" i="4"/>
  <c r="T67" i="4"/>
  <c r="U67" i="4"/>
  <c r="D68" i="4"/>
  <c r="E68" i="4"/>
  <c r="H68" i="4"/>
  <c r="I68" i="4"/>
  <c r="L68" i="4"/>
  <c r="M68" i="4"/>
  <c r="P68" i="4"/>
  <c r="Q68" i="4"/>
  <c r="T68" i="4"/>
  <c r="U68" i="4"/>
  <c r="D69" i="4"/>
  <c r="E69" i="4"/>
  <c r="H69" i="4"/>
  <c r="I69" i="4"/>
  <c r="J69" i="4" s="1"/>
  <c r="L69" i="4"/>
  <c r="M69" i="4"/>
  <c r="P69" i="4"/>
  <c r="Q69" i="4"/>
  <c r="T69" i="4"/>
  <c r="U69" i="4"/>
  <c r="D70" i="4"/>
  <c r="E70" i="4"/>
  <c r="H70" i="4"/>
  <c r="I70" i="4"/>
  <c r="L70" i="4"/>
  <c r="M70" i="4"/>
  <c r="P70" i="4"/>
  <c r="Q70" i="4"/>
  <c r="T70" i="4"/>
  <c r="U70" i="4"/>
  <c r="D71" i="4"/>
  <c r="E71" i="4"/>
  <c r="H71" i="4"/>
  <c r="I71" i="4"/>
  <c r="L71" i="4"/>
  <c r="M71" i="4"/>
  <c r="P71" i="4"/>
  <c r="Q71" i="4"/>
  <c r="T71" i="4"/>
  <c r="U71" i="4"/>
  <c r="D72" i="4"/>
  <c r="E72" i="4"/>
  <c r="H72" i="4"/>
  <c r="I72" i="4"/>
  <c r="L72" i="4"/>
  <c r="M72" i="4"/>
  <c r="P72" i="4"/>
  <c r="Q72" i="4"/>
  <c r="T72" i="4"/>
  <c r="U72" i="4"/>
  <c r="J71" i="4" l="1"/>
  <c r="R69" i="4"/>
  <c r="R71" i="4"/>
  <c r="F70" i="4"/>
  <c r="F62" i="4"/>
  <c r="V68" i="4"/>
  <c r="F66" i="4"/>
  <c r="R65" i="4"/>
  <c r="V62" i="4"/>
  <c r="N68" i="4"/>
  <c r="R67" i="4"/>
  <c r="V64" i="4"/>
  <c r="R63" i="4"/>
  <c r="J63" i="4"/>
  <c r="N72" i="4"/>
  <c r="F72" i="4"/>
  <c r="J68" i="4"/>
  <c r="N67" i="4"/>
  <c r="R66" i="4"/>
  <c r="N62" i="4"/>
  <c r="R68" i="4"/>
  <c r="V70" i="4"/>
  <c r="N64" i="4"/>
  <c r="V72" i="4"/>
  <c r="V71" i="4"/>
  <c r="N71" i="4"/>
  <c r="R70" i="4"/>
  <c r="V69" i="4"/>
  <c r="F68" i="4"/>
  <c r="V66" i="4"/>
  <c r="N66" i="4"/>
  <c r="N65" i="4"/>
  <c r="F65" i="4"/>
  <c r="J64" i="4"/>
  <c r="N63" i="4"/>
  <c r="V67" i="4"/>
  <c r="J70" i="4"/>
  <c r="F67" i="4"/>
  <c r="V63" i="4"/>
  <c r="F71" i="4"/>
  <c r="R64" i="4"/>
  <c r="R72" i="4"/>
  <c r="J72" i="4"/>
  <c r="N70" i="4"/>
  <c r="N69" i="4"/>
  <c r="F69" i="4"/>
  <c r="J67" i="4"/>
  <c r="J66" i="4"/>
  <c r="V65" i="4"/>
  <c r="F64" i="4"/>
  <c r="F63" i="4"/>
  <c r="R62" i="4"/>
  <c r="J62" i="4"/>
  <c r="M61" i="4"/>
  <c r="Q61" i="4"/>
  <c r="U61" i="4"/>
  <c r="T61" i="4"/>
  <c r="P61" i="4"/>
  <c r="L61" i="4"/>
  <c r="I61" i="4"/>
  <c r="H61" i="4"/>
  <c r="E61" i="4"/>
  <c r="D61" i="4"/>
  <c r="C72" i="4"/>
  <c r="C62" i="4"/>
  <c r="C63" i="4"/>
  <c r="C64" i="4"/>
  <c r="C65" i="4"/>
  <c r="C66" i="4"/>
  <c r="C67" i="4"/>
  <c r="C68" i="4"/>
  <c r="C69" i="4"/>
  <c r="C70" i="4"/>
  <c r="C71" i="4"/>
  <c r="C61" i="4"/>
  <c r="R61" i="4" l="1"/>
  <c r="J61" i="4"/>
  <c r="V61" i="4"/>
  <c r="F61" i="4"/>
  <c r="N61" i="4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K906" i="1" s="1"/>
  <c r="L906" i="1" s="1"/>
  <c r="M906" i="1" s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3" i="1"/>
  <c r="K989" i="1" l="1"/>
  <c r="L989" i="1" s="1"/>
  <c r="M989" i="1" s="1"/>
  <c r="K973" i="1"/>
  <c r="L973" i="1" s="1"/>
  <c r="M973" i="1" s="1"/>
  <c r="K957" i="1"/>
  <c r="L957" i="1" s="1"/>
  <c r="M957" i="1" s="1"/>
  <c r="K941" i="1"/>
  <c r="L941" i="1" s="1"/>
  <c r="M941" i="1" s="1"/>
  <c r="K925" i="1"/>
  <c r="L925" i="1" s="1"/>
  <c r="M925" i="1" s="1"/>
  <c r="K909" i="1"/>
  <c r="L909" i="1" s="1"/>
  <c r="M909" i="1" s="1"/>
  <c r="K893" i="1"/>
  <c r="L893" i="1" s="1"/>
  <c r="M893" i="1" s="1"/>
  <c r="K877" i="1"/>
  <c r="L877" i="1" s="1"/>
  <c r="M877" i="1" s="1"/>
  <c r="K861" i="1"/>
  <c r="L861" i="1" s="1"/>
  <c r="M861" i="1" s="1"/>
  <c r="K845" i="1"/>
  <c r="L845" i="1" s="1"/>
  <c r="M845" i="1" s="1"/>
  <c r="K829" i="1"/>
  <c r="L829" i="1" s="1"/>
  <c r="M829" i="1" s="1"/>
  <c r="K821" i="1"/>
  <c r="L821" i="1" s="1"/>
  <c r="M821" i="1" s="1"/>
  <c r="K805" i="1"/>
  <c r="L805" i="1" s="1"/>
  <c r="M805" i="1" s="1"/>
  <c r="K797" i="1"/>
  <c r="L797" i="1" s="1"/>
  <c r="M797" i="1" s="1"/>
  <c r="K789" i="1"/>
  <c r="L789" i="1" s="1"/>
  <c r="M789" i="1" s="1"/>
  <c r="K781" i="1"/>
  <c r="L781" i="1" s="1"/>
  <c r="M781" i="1" s="1"/>
  <c r="K773" i="1"/>
  <c r="L773" i="1" s="1"/>
  <c r="M773" i="1" s="1"/>
  <c r="K765" i="1"/>
  <c r="L765" i="1" s="1"/>
  <c r="M765" i="1" s="1"/>
  <c r="K749" i="1"/>
  <c r="L749" i="1" s="1"/>
  <c r="M749" i="1" s="1"/>
  <c r="K741" i="1"/>
  <c r="L741" i="1" s="1"/>
  <c r="M741" i="1" s="1"/>
  <c r="K733" i="1"/>
  <c r="L733" i="1" s="1"/>
  <c r="M733" i="1" s="1"/>
  <c r="K725" i="1"/>
  <c r="L725" i="1" s="1"/>
  <c r="M725" i="1" s="1"/>
  <c r="K717" i="1"/>
  <c r="L717" i="1" s="1"/>
  <c r="M717" i="1" s="1"/>
  <c r="K709" i="1"/>
  <c r="L709" i="1" s="1"/>
  <c r="M709" i="1" s="1"/>
  <c r="K701" i="1"/>
  <c r="L701" i="1" s="1"/>
  <c r="M701" i="1" s="1"/>
  <c r="K693" i="1"/>
  <c r="L693" i="1" s="1"/>
  <c r="M693" i="1" s="1"/>
  <c r="K685" i="1"/>
  <c r="L685" i="1" s="1"/>
  <c r="M685" i="1" s="1"/>
  <c r="K677" i="1"/>
  <c r="L677" i="1" s="1"/>
  <c r="M677" i="1" s="1"/>
  <c r="K669" i="1"/>
  <c r="L669" i="1" s="1"/>
  <c r="M669" i="1" s="1"/>
  <c r="K661" i="1"/>
  <c r="L661" i="1" s="1"/>
  <c r="M661" i="1" s="1"/>
  <c r="K653" i="1"/>
  <c r="L653" i="1" s="1"/>
  <c r="M653" i="1" s="1"/>
  <c r="K645" i="1"/>
  <c r="L645" i="1" s="1"/>
  <c r="M645" i="1" s="1"/>
  <c r="K637" i="1"/>
  <c r="L637" i="1" s="1"/>
  <c r="M637" i="1" s="1"/>
  <c r="K629" i="1"/>
  <c r="L629" i="1" s="1"/>
  <c r="M629" i="1" s="1"/>
  <c r="K613" i="1"/>
  <c r="L613" i="1" s="1"/>
  <c r="M613" i="1" s="1"/>
  <c r="K981" i="1"/>
  <c r="L981" i="1" s="1"/>
  <c r="M981" i="1" s="1"/>
  <c r="K965" i="1"/>
  <c r="L965" i="1" s="1"/>
  <c r="M965" i="1" s="1"/>
  <c r="K949" i="1"/>
  <c r="L949" i="1" s="1"/>
  <c r="M949" i="1" s="1"/>
  <c r="K933" i="1"/>
  <c r="L933" i="1" s="1"/>
  <c r="M933" i="1" s="1"/>
  <c r="K917" i="1"/>
  <c r="L917" i="1" s="1"/>
  <c r="M917" i="1" s="1"/>
  <c r="K901" i="1"/>
  <c r="L901" i="1" s="1"/>
  <c r="M901" i="1" s="1"/>
  <c r="K885" i="1"/>
  <c r="L885" i="1" s="1"/>
  <c r="M885" i="1" s="1"/>
  <c r="K869" i="1"/>
  <c r="L869" i="1" s="1"/>
  <c r="M869" i="1" s="1"/>
  <c r="K853" i="1"/>
  <c r="L853" i="1" s="1"/>
  <c r="M853" i="1" s="1"/>
  <c r="K837" i="1"/>
  <c r="L837" i="1" s="1"/>
  <c r="M837" i="1" s="1"/>
  <c r="K813" i="1"/>
  <c r="L813" i="1" s="1"/>
  <c r="M813" i="1" s="1"/>
  <c r="K757" i="1"/>
  <c r="L757" i="1" s="1"/>
  <c r="M757" i="1" s="1"/>
  <c r="K565" i="1"/>
  <c r="L565" i="1" s="1"/>
  <c r="M565" i="1" s="1"/>
  <c r="K509" i="1"/>
  <c r="L509" i="1" s="1"/>
  <c r="M509" i="1" s="1"/>
  <c r="K469" i="1"/>
  <c r="L469" i="1" s="1"/>
  <c r="M469" i="1" s="1"/>
  <c r="K429" i="1"/>
  <c r="L429" i="1" s="1"/>
  <c r="M429" i="1" s="1"/>
  <c r="K389" i="1"/>
  <c r="L389" i="1" s="1"/>
  <c r="M389" i="1" s="1"/>
  <c r="K341" i="1"/>
  <c r="L341" i="1" s="1"/>
  <c r="M341" i="1" s="1"/>
  <c r="K293" i="1"/>
  <c r="L293" i="1" s="1"/>
  <c r="M293" i="1" s="1"/>
  <c r="K245" i="1"/>
  <c r="L245" i="1" s="1"/>
  <c r="M245" i="1" s="1"/>
  <c r="K205" i="1"/>
  <c r="L205" i="1" s="1"/>
  <c r="M205" i="1" s="1"/>
  <c r="K173" i="1"/>
  <c r="L173" i="1" s="1"/>
  <c r="M173" i="1" s="1"/>
  <c r="K109" i="1"/>
  <c r="L109" i="1" s="1"/>
  <c r="M109" i="1" s="1"/>
  <c r="K69" i="1"/>
  <c r="L69" i="1" s="1"/>
  <c r="M69" i="1" s="1"/>
  <c r="K964" i="1"/>
  <c r="L964" i="1" s="1"/>
  <c r="M964" i="1" s="1"/>
  <c r="K940" i="1"/>
  <c r="L940" i="1" s="1"/>
  <c r="M940" i="1" s="1"/>
  <c r="K892" i="1"/>
  <c r="L892" i="1" s="1"/>
  <c r="M892" i="1" s="1"/>
  <c r="K860" i="1"/>
  <c r="L860" i="1" s="1"/>
  <c r="M860" i="1" s="1"/>
  <c r="K828" i="1"/>
  <c r="L828" i="1" s="1"/>
  <c r="M828" i="1" s="1"/>
  <c r="K796" i="1"/>
  <c r="L796" i="1" s="1"/>
  <c r="M796" i="1" s="1"/>
  <c r="K764" i="1"/>
  <c r="L764" i="1" s="1"/>
  <c r="M764" i="1" s="1"/>
  <c r="K732" i="1"/>
  <c r="L732" i="1" s="1"/>
  <c r="M732" i="1" s="1"/>
  <c r="K692" i="1"/>
  <c r="L692" i="1" s="1"/>
  <c r="M692" i="1" s="1"/>
  <c r="K676" i="1"/>
  <c r="L676" i="1" s="1"/>
  <c r="M676" i="1" s="1"/>
  <c r="K660" i="1"/>
  <c r="L660" i="1" s="1"/>
  <c r="M660" i="1" s="1"/>
  <c r="K644" i="1"/>
  <c r="L644" i="1" s="1"/>
  <c r="M644" i="1" s="1"/>
  <c r="K620" i="1"/>
  <c r="L620" i="1" s="1"/>
  <c r="M620" i="1" s="1"/>
  <c r="K612" i="1"/>
  <c r="L612" i="1" s="1"/>
  <c r="M612" i="1" s="1"/>
  <c r="K604" i="1"/>
  <c r="L604" i="1" s="1"/>
  <c r="M604" i="1" s="1"/>
  <c r="K596" i="1"/>
  <c r="L596" i="1" s="1"/>
  <c r="M596" i="1" s="1"/>
  <c r="K588" i="1"/>
  <c r="L588" i="1" s="1"/>
  <c r="M588" i="1" s="1"/>
  <c r="K580" i="1"/>
  <c r="L580" i="1" s="1"/>
  <c r="M580" i="1" s="1"/>
  <c r="K572" i="1"/>
  <c r="L572" i="1" s="1"/>
  <c r="M572" i="1" s="1"/>
  <c r="K564" i="1"/>
  <c r="L564" i="1" s="1"/>
  <c r="M564" i="1" s="1"/>
  <c r="K556" i="1"/>
  <c r="L556" i="1" s="1"/>
  <c r="M556" i="1" s="1"/>
  <c r="K548" i="1"/>
  <c r="L548" i="1" s="1"/>
  <c r="M548" i="1" s="1"/>
  <c r="K3" i="1"/>
  <c r="L3" i="1" s="1"/>
  <c r="M3" i="1" s="1"/>
  <c r="K987" i="1"/>
  <c r="L987" i="1" s="1"/>
  <c r="M987" i="1" s="1"/>
  <c r="K979" i="1"/>
  <c r="L979" i="1" s="1"/>
  <c r="M979" i="1" s="1"/>
  <c r="K971" i="1"/>
  <c r="L971" i="1" s="1"/>
  <c r="M971" i="1" s="1"/>
  <c r="K963" i="1"/>
  <c r="L963" i="1" s="1"/>
  <c r="M963" i="1" s="1"/>
  <c r="K955" i="1"/>
  <c r="L955" i="1" s="1"/>
  <c r="M955" i="1" s="1"/>
  <c r="K947" i="1"/>
  <c r="L947" i="1" s="1"/>
  <c r="M947" i="1" s="1"/>
  <c r="K939" i="1"/>
  <c r="L939" i="1" s="1"/>
  <c r="M939" i="1" s="1"/>
  <c r="K931" i="1"/>
  <c r="L931" i="1" s="1"/>
  <c r="M931" i="1" s="1"/>
  <c r="K923" i="1"/>
  <c r="L923" i="1" s="1"/>
  <c r="M923" i="1" s="1"/>
  <c r="K915" i="1"/>
  <c r="L915" i="1" s="1"/>
  <c r="M915" i="1" s="1"/>
  <c r="K907" i="1"/>
  <c r="L907" i="1" s="1"/>
  <c r="M907" i="1" s="1"/>
  <c r="K899" i="1"/>
  <c r="L899" i="1" s="1"/>
  <c r="M899" i="1" s="1"/>
  <c r="K891" i="1"/>
  <c r="L891" i="1" s="1"/>
  <c r="M891" i="1" s="1"/>
  <c r="K883" i="1"/>
  <c r="L883" i="1" s="1"/>
  <c r="M883" i="1" s="1"/>
  <c r="K875" i="1"/>
  <c r="L875" i="1" s="1"/>
  <c r="M875" i="1" s="1"/>
  <c r="K867" i="1"/>
  <c r="L867" i="1" s="1"/>
  <c r="M867" i="1" s="1"/>
  <c r="K859" i="1"/>
  <c r="L859" i="1" s="1"/>
  <c r="M859" i="1" s="1"/>
  <c r="K851" i="1"/>
  <c r="L851" i="1" s="1"/>
  <c r="M851" i="1" s="1"/>
  <c r="K843" i="1"/>
  <c r="L843" i="1" s="1"/>
  <c r="M843" i="1" s="1"/>
  <c r="K835" i="1"/>
  <c r="L835" i="1" s="1"/>
  <c r="M835" i="1" s="1"/>
  <c r="K827" i="1"/>
  <c r="L827" i="1" s="1"/>
  <c r="M827" i="1" s="1"/>
  <c r="K819" i="1"/>
  <c r="L819" i="1" s="1"/>
  <c r="M819" i="1" s="1"/>
  <c r="K811" i="1"/>
  <c r="L811" i="1" s="1"/>
  <c r="M811" i="1" s="1"/>
  <c r="K803" i="1"/>
  <c r="L803" i="1" s="1"/>
  <c r="M803" i="1" s="1"/>
  <c r="K795" i="1"/>
  <c r="L795" i="1" s="1"/>
  <c r="M795" i="1" s="1"/>
  <c r="K787" i="1"/>
  <c r="L787" i="1" s="1"/>
  <c r="M787" i="1" s="1"/>
  <c r="K779" i="1"/>
  <c r="L779" i="1" s="1"/>
  <c r="M779" i="1" s="1"/>
  <c r="K771" i="1"/>
  <c r="L771" i="1" s="1"/>
  <c r="M771" i="1" s="1"/>
  <c r="K763" i="1"/>
  <c r="L763" i="1" s="1"/>
  <c r="M763" i="1" s="1"/>
  <c r="K755" i="1"/>
  <c r="L755" i="1" s="1"/>
  <c r="M755" i="1" s="1"/>
  <c r="K747" i="1"/>
  <c r="L747" i="1" s="1"/>
  <c r="M747" i="1" s="1"/>
  <c r="K739" i="1"/>
  <c r="L739" i="1" s="1"/>
  <c r="M739" i="1" s="1"/>
  <c r="K731" i="1"/>
  <c r="L731" i="1" s="1"/>
  <c r="M731" i="1" s="1"/>
  <c r="K723" i="1"/>
  <c r="L723" i="1" s="1"/>
  <c r="M723" i="1" s="1"/>
  <c r="K715" i="1"/>
  <c r="L715" i="1" s="1"/>
  <c r="M715" i="1" s="1"/>
  <c r="K707" i="1"/>
  <c r="L707" i="1" s="1"/>
  <c r="M707" i="1" s="1"/>
  <c r="K699" i="1"/>
  <c r="L699" i="1" s="1"/>
  <c r="M699" i="1" s="1"/>
  <c r="K691" i="1"/>
  <c r="L691" i="1" s="1"/>
  <c r="M691" i="1" s="1"/>
  <c r="K683" i="1"/>
  <c r="L683" i="1" s="1"/>
  <c r="M683" i="1" s="1"/>
  <c r="K675" i="1"/>
  <c r="L675" i="1" s="1"/>
  <c r="M675" i="1" s="1"/>
  <c r="K667" i="1"/>
  <c r="L667" i="1" s="1"/>
  <c r="M667" i="1" s="1"/>
  <c r="K659" i="1"/>
  <c r="L659" i="1" s="1"/>
  <c r="M659" i="1" s="1"/>
  <c r="K651" i="1"/>
  <c r="L651" i="1" s="1"/>
  <c r="M651" i="1" s="1"/>
  <c r="K643" i="1"/>
  <c r="L643" i="1" s="1"/>
  <c r="M643" i="1" s="1"/>
  <c r="K635" i="1"/>
  <c r="L635" i="1" s="1"/>
  <c r="M635" i="1" s="1"/>
  <c r="K627" i="1"/>
  <c r="L627" i="1" s="1"/>
  <c r="M627" i="1" s="1"/>
  <c r="K619" i="1"/>
  <c r="L619" i="1" s="1"/>
  <c r="M619" i="1" s="1"/>
  <c r="K611" i="1"/>
  <c r="L611" i="1" s="1"/>
  <c r="M611" i="1" s="1"/>
  <c r="K603" i="1"/>
  <c r="L603" i="1" s="1"/>
  <c r="M603" i="1" s="1"/>
  <c r="K595" i="1"/>
  <c r="L595" i="1" s="1"/>
  <c r="M595" i="1" s="1"/>
  <c r="K587" i="1"/>
  <c r="L587" i="1" s="1"/>
  <c r="M587" i="1" s="1"/>
  <c r="K483" i="1"/>
  <c r="L483" i="1" s="1"/>
  <c r="M483" i="1" s="1"/>
  <c r="K581" i="1"/>
  <c r="L581" i="1" s="1"/>
  <c r="M581" i="1" s="1"/>
  <c r="K525" i="1"/>
  <c r="L525" i="1" s="1"/>
  <c r="M525" i="1" s="1"/>
  <c r="K461" i="1"/>
  <c r="L461" i="1" s="1"/>
  <c r="M461" i="1" s="1"/>
  <c r="K413" i="1"/>
  <c r="L413" i="1" s="1"/>
  <c r="M413" i="1" s="1"/>
  <c r="K357" i="1"/>
  <c r="L357" i="1" s="1"/>
  <c r="M357" i="1" s="1"/>
  <c r="K309" i="1"/>
  <c r="L309" i="1" s="1"/>
  <c r="M309" i="1" s="1"/>
  <c r="K261" i="1"/>
  <c r="L261" i="1" s="1"/>
  <c r="M261" i="1" s="1"/>
  <c r="K197" i="1"/>
  <c r="L197" i="1" s="1"/>
  <c r="M197" i="1" s="1"/>
  <c r="K133" i="1"/>
  <c r="L133" i="1" s="1"/>
  <c r="M133" i="1" s="1"/>
  <c r="K972" i="1"/>
  <c r="L972" i="1" s="1"/>
  <c r="M972" i="1" s="1"/>
  <c r="K916" i="1"/>
  <c r="L916" i="1" s="1"/>
  <c r="M916" i="1" s="1"/>
  <c r="K876" i="1"/>
  <c r="L876" i="1" s="1"/>
  <c r="M876" i="1" s="1"/>
  <c r="K844" i="1"/>
  <c r="L844" i="1" s="1"/>
  <c r="M844" i="1" s="1"/>
  <c r="K812" i="1"/>
  <c r="L812" i="1" s="1"/>
  <c r="M812" i="1" s="1"/>
  <c r="K772" i="1"/>
  <c r="L772" i="1" s="1"/>
  <c r="M772" i="1" s="1"/>
  <c r="K708" i="1"/>
  <c r="L708" i="1" s="1"/>
  <c r="M708" i="1" s="1"/>
  <c r="K636" i="1"/>
  <c r="L636" i="1" s="1"/>
  <c r="M636" i="1" s="1"/>
  <c r="K994" i="1"/>
  <c r="L994" i="1" s="1"/>
  <c r="M994" i="1" s="1"/>
  <c r="K986" i="1"/>
  <c r="L986" i="1" s="1"/>
  <c r="M986" i="1" s="1"/>
  <c r="K978" i="1"/>
  <c r="L978" i="1" s="1"/>
  <c r="M978" i="1" s="1"/>
  <c r="K970" i="1"/>
  <c r="L970" i="1" s="1"/>
  <c r="M970" i="1" s="1"/>
  <c r="K962" i="1"/>
  <c r="L962" i="1" s="1"/>
  <c r="M962" i="1" s="1"/>
  <c r="K954" i="1"/>
  <c r="L954" i="1" s="1"/>
  <c r="M954" i="1" s="1"/>
  <c r="K946" i="1"/>
  <c r="L946" i="1" s="1"/>
  <c r="M946" i="1" s="1"/>
  <c r="K938" i="1"/>
  <c r="L938" i="1" s="1"/>
  <c r="M938" i="1" s="1"/>
  <c r="K930" i="1"/>
  <c r="L930" i="1" s="1"/>
  <c r="M930" i="1" s="1"/>
  <c r="K922" i="1"/>
  <c r="L922" i="1" s="1"/>
  <c r="M922" i="1" s="1"/>
  <c r="K914" i="1"/>
  <c r="L914" i="1" s="1"/>
  <c r="M914" i="1" s="1"/>
  <c r="K898" i="1"/>
  <c r="L898" i="1" s="1"/>
  <c r="M898" i="1" s="1"/>
  <c r="K890" i="1"/>
  <c r="L890" i="1" s="1"/>
  <c r="M890" i="1" s="1"/>
  <c r="K882" i="1"/>
  <c r="L882" i="1" s="1"/>
  <c r="M882" i="1" s="1"/>
  <c r="K874" i="1"/>
  <c r="L874" i="1" s="1"/>
  <c r="M874" i="1" s="1"/>
  <c r="K866" i="1"/>
  <c r="L866" i="1" s="1"/>
  <c r="M866" i="1" s="1"/>
  <c r="K858" i="1"/>
  <c r="L858" i="1" s="1"/>
  <c r="M858" i="1" s="1"/>
  <c r="K850" i="1"/>
  <c r="L850" i="1" s="1"/>
  <c r="M850" i="1" s="1"/>
  <c r="K842" i="1"/>
  <c r="L842" i="1" s="1"/>
  <c r="M842" i="1" s="1"/>
  <c r="K834" i="1"/>
  <c r="L834" i="1" s="1"/>
  <c r="M834" i="1" s="1"/>
  <c r="K826" i="1"/>
  <c r="L826" i="1" s="1"/>
  <c r="M826" i="1" s="1"/>
  <c r="K818" i="1"/>
  <c r="L818" i="1" s="1"/>
  <c r="M818" i="1" s="1"/>
  <c r="K810" i="1"/>
  <c r="L810" i="1" s="1"/>
  <c r="M810" i="1" s="1"/>
  <c r="K802" i="1"/>
  <c r="L802" i="1" s="1"/>
  <c r="M802" i="1" s="1"/>
  <c r="K794" i="1"/>
  <c r="L794" i="1" s="1"/>
  <c r="M794" i="1" s="1"/>
  <c r="K786" i="1"/>
  <c r="L786" i="1" s="1"/>
  <c r="M786" i="1" s="1"/>
  <c r="K778" i="1"/>
  <c r="L778" i="1" s="1"/>
  <c r="M778" i="1" s="1"/>
  <c r="K770" i="1"/>
  <c r="L770" i="1" s="1"/>
  <c r="M770" i="1" s="1"/>
  <c r="K762" i="1"/>
  <c r="L762" i="1" s="1"/>
  <c r="M762" i="1" s="1"/>
  <c r="K754" i="1"/>
  <c r="L754" i="1" s="1"/>
  <c r="M754" i="1" s="1"/>
  <c r="K746" i="1"/>
  <c r="L746" i="1" s="1"/>
  <c r="M746" i="1" s="1"/>
  <c r="K738" i="1"/>
  <c r="L738" i="1" s="1"/>
  <c r="M738" i="1" s="1"/>
  <c r="K730" i="1"/>
  <c r="L730" i="1" s="1"/>
  <c r="M730" i="1" s="1"/>
  <c r="K722" i="1"/>
  <c r="L722" i="1" s="1"/>
  <c r="M722" i="1" s="1"/>
  <c r="K714" i="1"/>
  <c r="L714" i="1" s="1"/>
  <c r="M714" i="1" s="1"/>
  <c r="K706" i="1"/>
  <c r="L706" i="1" s="1"/>
  <c r="M706" i="1" s="1"/>
  <c r="K698" i="1"/>
  <c r="L698" i="1" s="1"/>
  <c r="M698" i="1" s="1"/>
  <c r="K690" i="1"/>
  <c r="L690" i="1" s="1"/>
  <c r="M690" i="1" s="1"/>
  <c r="K682" i="1"/>
  <c r="L682" i="1" s="1"/>
  <c r="M682" i="1" s="1"/>
  <c r="K674" i="1"/>
  <c r="L674" i="1" s="1"/>
  <c r="M674" i="1" s="1"/>
  <c r="K666" i="1"/>
  <c r="L666" i="1" s="1"/>
  <c r="M666" i="1" s="1"/>
  <c r="K658" i="1"/>
  <c r="L658" i="1" s="1"/>
  <c r="M658" i="1" s="1"/>
  <c r="K650" i="1"/>
  <c r="L650" i="1" s="1"/>
  <c r="M650" i="1" s="1"/>
  <c r="K642" i="1"/>
  <c r="L642" i="1" s="1"/>
  <c r="M642" i="1" s="1"/>
  <c r="K634" i="1"/>
  <c r="L634" i="1" s="1"/>
  <c r="M634" i="1" s="1"/>
  <c r="K626" i="1"/>
  <c r="L626" i="1" s="1"/>
  <c r="M626" i="1" s="1"/>
  <c r="K618" i="1"/>
  <c r="L618" i="1" s="1"/>
  <c r="M618" i="1" s="1"/>
  <c r="K610" i="1"/>
  <c r="L610" i="1" s="1"/>
  <c r="M610" i="1" s="1"/>
  <c r="K602" i="1"/>
  <c r="L602" i="1" s="1"/>
  <c r="M602" i="1" s="1"/>
  <c r="K594" i="1"/>
  <c r="L594" i="1" s="1"/>
  <c r="M594" i="1" s="1"/>
  <c r="K586" i="1"/>
  <c r="L586" i="1" s="1"/>
  <c r="M586" i="1" s="1"/>
  <c r="K578" i="1"/>
  <c r="L578" i="1" s="1"/>
  <c r="M578" i="1" s="1"/>
  <c r="K570" i="1"/>
  <c r="L570" i="1" s="1"/>
  <c r="M570" i="1" s="1"/>
  <c r="K562" i="1"/>
  <c r="L562" i="1" s="1"/>
  <c r="M562" i="1" s="1"/>
  <c r="K554" i="1"/>
  <c r="L554" i="1" s="1"/>
  <c r="M554" i="1" s="1"/>
  <c r="K546" i="1"/>
  <c r="L546" i="1" s="1"/>
  <c r="M546" i="1" s="1"/>
  <c r="K538" i="1"/>
  <c r="L538" i="1" s="1"/>
  <c r="M538" i="1" s="1"/>
  <c r="K530" i="1"/>
  <c r="L530" i="1" s="1"/>
  <c r="M530" i="1" s="1"/>
  <c r="K522" i="1"/>
  <c r="L522" i="1" s="1"/>
  <c r="M522" i="1" s="1"/>
  <c r="K514" i="1"/>
  <c r="L514" i="1" s="1"/>
  <c r="M514" i="1" s="1"/>
  <c r="K506" i="1"/>
  <c r="L506" i="1" s="1"/>
  <c r="M506" i="1" s="1"/>
  <c r="K589" i="1"/>
  <c r="L589" i="1" s="1"/>
  <c r="M589" i="1" s="1"/>
  <c r="K549" i="1"/>
  <c r="L549" i="1" s="1"/>
  <c r="M549" i="1" s="1"/>
  <c r="K501" i="1"/>
  <c r="L501" i="1" s="1"/>
  <c r="M501" i="1" s="1"/>
  <c r="K453" i="1"/>
  <c r="L453" i="1" s="1"/>
  <c r="M453" i="1" s="1"/>
  <c r="K405" i="1"/>
  <c r="L405" i="1" s="1"/>
  <c r="M405" i="1" s="1"/>
  <c r="K365" i="1"/>
  <c r="L365" i="1" s="1"/>
  <c r="M365" i="1" s="1"/>
  <c r="K325" i="1"/>
  <c r="L325" i="1" s="1"/>
  <c r="M325" i="1" s="1"/>
  <c r="K277" i="1"/>
  <c r="L277" i="1" s="1"/>
  <c r="M277" i="1" s="1"/>
  <c r="K229" i="1"/>
  <c r="L229" i="1" s="1"/>
  <c r="M229" i="1" s="1"/>
  <c r="K181" i="1"/>
  <c r="L181" i="1" s="1"/>
  <c r="M181" i="1" s="1"/>
  <c r="K141" i="1"/>
  <c r="L141" i="1" s="1"/>
  <c r="M141" i="1" s="1"/>
  <c r="K101" i="1"/>
  <c r="L101" i="1" s="1"/>
  <c r="M101" i="1" s="1"/>
  <c r="K61" i="1"/>
  <c r="L61" i="1" s="1"/>
  <c r="M61" i="1" s="1"/>
  <c r="K948" i="1"/>
  <c r="L948" i="1" s="1"/>
  <c r="M948" i="1" s="1"/>
  <c r="K908" i="1"/>
  <c r="L908" i="1" s="1"/>
  <c r="M908" i="1" s="1"/>
  <c r="K884" i="1"/>
  <c r="L884" i="1" s="1"/>
  <c r="M884" i="1" s="1"/>
  <c r="K852" i="1"/>
  <c r="L852" i="1" s="1"/>
  <c r="M852" i="1" s="1"/>
  <c r="K820" i="1"/>
  <c r="L820" i="1" s="1"/>
  <c r="M820" i="1" s="1"/>
  <c r="K788" i="1"/>
  <c r="L788" i="1" s="1"/>
  <c r="M788" i="1" s="1"/>
  <c r="K756" i="1"/>
  <c r="L756" i="1" s="1"/>
  <c r="M756" i="1" s="1"/>
  <c r="K716" i="1"/>
  <c r="L716" i="1" s="1"/>
  <c r="M716" i="1" s="1"/>
  <c r="K684" i="1"/>
  <c r="L684" i="1" s="1"/>
  <c r="M684" i="1" s="1"/>
  <c r="K628" i="1"/>
  <c r="L628" i="1" s="1"/>
  <c r="M628" i="1" s="1"/>
  <c r="K993" i="1"/>
  <c r="L993" i="1" s="1"/>
  <c r="M993" i="1" s="1"/>
  <c r="K985" i="1"/>
  <c r="L985" i="1" s="1"/>
  <c r="M985" i="1" s="1"/>
  <c r="K977" i="1"/>
  <c r="L977" i="1" s="1"/>
  <c r="M977" i="1" s="1"/>
  <c r="K969" i="1"/>
  <c r="L969" i="1" s="1"/>
  <c r="M969" i="1" s="1"/>
  <c r="K961" i="1"/>
  <c r="L961" i="1" s="1"/>
  <c r="M961" i="1" s="1"/>
  <c r="K953" i="1"/>
  <c r="L953" i="1" s="1"/>
  <c r="M953" i="1" s="1"/>
  <c r="K945" i="1"/>
  <c r="L945" i="1" s="1"/>
  <c r="M945" i="1" s="1"/>
  <c r="K937" i="1"/>
  <c r="L937" i="1" s="1"/>
  <c r="M937" i="1" s="1"/>
  <c r="K929" i="1"/>
  <c r="L929" i="1" s="1"/>
  <c r="M929" i="1" s="1"/>
  <c r="K921" i="1"/>
  <c r="L921" i="1" s="1"/>
  <c r="M921" i="1" s="1"/>
  <c r="K913" i="1"/>
  <c r="L913" i="1" s="1"/>
  <c r="M913" i="1" s="1"/>
  <c r="K905" i="1"/>
  <c r="L905" i="1" s="1"/>
  <c r="M905" i="1" s="1"/>
  <c r="K897" i="1"/>
  <c r="L897" i="1" s="1"/>
  <c r="M897" i="1" s="1"/>
  <c r="K889" i="1"/>
  <c r="L889" i="1" s="1"/>
  <c r="M889" i="1" s="1"/>
  <c r="K881" i="1"/>
  <c r="L881" i="1" s="1"/>
  <c r="M881" i="1" s="1"/>
  <c r="K873" i="1"/>
  <c r="L873" i="1" s="1"/>
  <c r="M873" i="1" s="1"/>
  <c r="K865" i="1"/>
  <c r="L865" i="1" s="1"/>
  <c r="M865" i="1" s="1"/>
  <c r="K857" i="1"/>
  <c r="L857" i="1" s="1"/>
  <c r="M857" i="1" s="1"/>
  <c r="K849" i="1"/>
  <c r="L849" i="1" s="1"/>
  <c r="M849" i="1" s="1"/>
  <c r="K841" i="1"/>
  <c r="L841" i="1" s="1"/>
  <c r="M841" i="1" s="1"/>
  <c r="K833" i="1"/>
  <c r="L833" i="1" s="1"/>
  <c r="M833" i="1" s="1"/>
  <c r="K825" i="1"/>
  <c r="L825" i="1" s="1"/>
  <c r="M825" i="1" s="1"/>
  <c r="K817" i="1"/>
  <c r="L817" i="1" s="1"/>
  <c r="M817" i="1" s="1"/>
  <c r="K809" i="1"/>
  <c r="L809" i="1" s="1"/>
  <c r="M809" i="1" s="1"/>
  <c r="K801" i="1"/>
  <c r="L801" i="1" s="1"/>
  <c r="M801" i="1" s="1"/>
  <c r="K793" i="1"/>
  <c r="L793" i="1" s="1"/>
  <c r="M793" i="1" s="1"/>
  <c r="K785" i="1"/>
  <c r="L785" i="1" s="1"/>
  <c r="M785" i="1" s="1"/>
  <c r="K777" i="1"/>
  <c r="L777" i="1" s="1"/>
  <c r="M777" i="1" s="1"/>
  <c r="K769" i="1"/>
  <c r="L769" i="1" s="1"/>
  <c r="M769" i="1" s="1"/>
  <c r="K761" i="1"/>
  <c r="L761" i="1" s="1"/>
  <c r="M761" i="1" s="1"/>
  <c r="K753" i="1"/>
  <c r="L753" i="1" s="1"/>
  <c r="M753" i="1" s="1"/>
  <c r="K745" i="1"/>
  <c r="L745" i="1" s="1"/>
  <c r="M745" i="1" s="1"/>
  <c r="K737" i="1"/>
  <c r="L737" i="1" s="1"/>
  <c r="M737" i="1" s="1"/>
  <c r="K729" i="1"/>
  <c r="L729" i="1" s="1"/>
  <c r="M729" i="1" s="1"/>
  <c r="K721" i="1"/>
  <c r="L721" i="1" s="1"/>
  <c r="M721" i="1" s="1"/>
  <c r="K713" i="1"/>
  <c r="L713" i="1" s="1"/>
  <c r="M713" i="1" s="1"/>
  <c r="K705" i="1"/>
  <c r="L705" i="1" s="1"/>
  <c r="M705" i="1" s="1"/>
  <c r="K697" i="1"/>
  <c r="L697" i="1" s="1"/>
  <c r="M697" i="1" s="1"/>
  <c r="K689" i="1"/>
  <c r="L689" i="1" s="1"/>
  <c r="M689" i="1" s="1"/>
  <c r="K681" i="1"/>
  <c r="L681" i="1" s="1"/>
  <c r="M681" i="1" s="1"/>
  <c r="K673" i="1"/>
  <c r="L673" i="1" s="1"/>
  <c r="M673" i="1" s="1"/>
  <c r="K665" i="1"/>
  <c r="L665" i="1" s="1"/>
  <c r="M665" i="1" s="1"/>
  <c r="K657" i="1"/>
  <c r="L657" i="1" s="1"/>
  <c r="M657" i="1" s="1"/>
  <c r="K649" i="1"/>
  <c r="L649" i="1" s="1"/>
  <c r="M649" i="1" s="1"/>
  <c r="K641" i="1"/>
  <c r="L641" i="1" s="1"/>
  <c r="M641" i="1" s="1"/>
  <c r="K633" i="1"/>
  <c r="L633" i="1" s="1"/>
  <c r="M633" i="1" s="1"/>
  <c r="K625" i="1"/>
  <c r="L625" i="1" s="1"/>
  <c r="M625" i="1" s="1"/>
  <c r="K617" i="1"/>
  <c r="L617" i="1" s="1"/>
  <c r="M617" i="1" s="1"/>
  <c r="K609" i="1"/>
  <c r="L609" i="1" s="1"/>
  <c r="M609" i="1" s="1"/>
  <c r="K601" i="1"/>
  <c r="L601" i="1" s="1"/>
  <c r="M601" i="1" s="1"/>
  <c r="K593" i="1"/>
  <c r="L593" i="1" s="1"/>
  <c r="M593" i="1" s="1"/>
  <c r="K585" i="1"/>
  <c r="L585" i="1" s="1"/>
  <c r="M585" i="1" s="1"/>
  <c r="K481" i="1"/>
  <c r="L481" i="1" s="1"/>
  <c r="M481" i="1" s="1"/>
  <c r="K597" i="1"/>
  <c r="L597" i="1" s="1"/>
  <c r="M597" i="1" s="1"/>
  <c r="K541" i="1"/>
  <c r="L541" i="1" s="1"/>
  <c r="M541" i="1" s="1"/>
  <c r="K493" i="1"/>
  <c r="L493" i="1" s="1"/>
  <c r="M493" i="1" s="1"/>
  <c r="K445" i="1"/>
  <c r="L445" i="1" s="1"/>
  <c r="M445" i="1" s="1"/>
  <c r="K381" i="1"/>
  <c r="L381" i="1" s="1"/>
  <c r="M381" i="1" s="1"/>
  <c r="K317" i="1"/>
  <c r="L317" i="1" s="1"/>
  <c r="M317" i="1" s="1"/>
  <c r="K269" i="1"/>
  <c r="L269" i="1" s="1"/>
  <c r="M269" i="1" s="1"/>
  <c r="K221" i="1"/>
  <c r="L221" i="1" s="1"/>
  <c r="M221" i="1" s="1"/>
  <c r="K149" i="1"/>
  <c r="L149" i="1" s="1"/>
  <c r="M149" i="1" s="1"/>
  <c r="K93" i="1"/>
  <c r="L93" i="1" s="1"/>
  <c r="M93" i="1" s="1"/>
  <c r="K956" i="1"/>
  <c r="L956" i="1" s="1"/>
  <c r="M956" i="1" s="1"/>
  <c r="K900" i="1"/>
  <c r="L900" i="1" s="1"/>
  <c r="M900" i="1" s="1"/>
  <c r="K868" i="1"/>
  <c r="L868" i="1" s="1"/>
  <c r="M868" i="1" s="1"/>
  <c r="K836" i="1"/>
  <c r="L836" i="1" s="1"/>
  <c r="M836" i="1" s="1"/>
  <c r="K804" i="1"/>
  <c r="L804" i="1" s="1"/>
  <c r="M804" i="1" s="1"/>
  <c r="K780" i="1"/>
  <c r="L780" i="1" s="1"/>
  <c r="M780" i="1" s="1"/>
  <c r="K740" i="1"/>
  <c r="L740" i="1" s="1"/>
  <c r="M740" i="1" s="1"/>
  <c r="K700" i="1"/>
  <c r="L700" i="1" s="1"/>
  <c r="M700" i="1" s="1"/>
  <c r="K668" i="1"/>
  <c r="L668" i="1" s="1"/>
  <c r="M668" i="1" s="1"/>
  <c r="K652" i="1"/>
  <c r="L652" i="1" s="1"/>
  <c r="M652" i="1" s="1"/>
  <c r="K992" i="1"/>
  <c r="L992" i="1" s="1"/>
  <c r="M992" i="1" s="1"/>
  <c r="K984" i="1"/>
  <c r="L984" i="1" s="1"/>
  <c r="M984" i="1" s="1"/>
  <c r="K976" i="1"/>
  <c r="L976" i="1" s="1"/>
  <c r="M976" i="1" s="1"/>
  <c r="K968" i="1"/>
  <c r="L968" i="1" s="1"/>
  <c r="M968" i="1" s="1"/>
  <c r="K960" i="1"/>
  <c r="L960" i="1" s="1"/>
  <c r="M960" i="1" s="1"/>
  <c r="K952" i="1"/>
  <c r="L952" i="1" s="1"/>
  <c r="M952" i="1" s="1"/>
  <c r="K944" i="1"/>
  <c r="L944" i="1" s="1"/>
  <c r="M944" i="1" s="1"/>
  <c r="K936" i="1"/>
  <c r="L936" i="1" s="1"/>
  <c r="M936" i="1" s="1"/>
  <c r="K928" i="1"/>
  <c r="L928" i="1" s="1"/>
  <c r="M928" i="1" s="1"/>
  <c r="K920" i="1"/>
  <c r="L920" i="1" s="1"/>
  <c r="M920" i="1" s="1"/>
  <c r="K912" i="1"/>
  <c r="L912" i="1" s="1"/>
  <c r="M912" i="1" s="1"/>
  <c r="K904" i="1"/>
  <c r="L904" i="1" s="1"/>
  <c r="M904" i="1" s="1"/>
  <c r="K896" i="1"/>
  <c r="L896" i="1" s="1"/>
  <c r="M896" i="1" s="1"/>
  <c r="K888" i="1"/>
  <c r="L888" i="1" s="1"/>
  <c r="M888" i="1" s="1"/>
  <c r="K880" i="1"/>
  <c r="L880" i="1" s="1"/>
  <c r="M880" i="1" s="1"/>
  <c r="K872" i="1"/>
  <c r="L872" i="1" s="1"/>
  <c r="M872" i="1" s="1"/>
  <c r="K864" i="1"/>
  <c r="L864" i="1" s="1"/>
  <c r="M864" i="1" s="1"/>
  <c r="K856" i="1"/>
  <c r="L856" i="1" s="1"/>
  <c r="M856" i="1" s="1"/>
  <c r="K848" i="1"/>
  <c r="L848" i="1" s="1"/>
  <c r="M848" i="1" s="1"/>
  <c r="K840" i="1"/>
  <c r="L840" i="1" s="1"/>
  <c r="M840" i="1" s="1"/>
  <c r="K832" i="1"/>
  <c r="L832" i="1" s="1"/>
  <c r="M832" i="1" s="1"/>
  <c r="K824" i="1"/>
  <c r="L824" i="1" s="1"/>
  <c r="M824" i="1" s="1"/>
  <c r="K816" i="1"/>
  <c r="L816" i="1" s="1"/>
  <c r="M816" i="1" s="1"/>
  <c r="K808" i="1"/>
  <c r="L808" i="1" s="1"/>
  <c r="M808" i="1" s="1"/>
  <c r="K800" i="1"/>
  <c r="L800" i="1" s="1"/>
  <c r="M800" i="1" s="1"/>
  <c r="K792" i="1"/>
  <c r="L792" i="1" s="1"/>
  <c r="M792" i="1" s="1"/>
  <c r="K784" i="1"/>
  <c r="L784" i="1" s="1"/>
  <c r="M784" i="1" s="1"/>
  <c r="K776" i="1"/>
  <c r="L776" i="1" s="1"/>
  <c r="M776" i="1" s="1"/>
  <c r="K768" i="1"/>
  <c r="L768" i="1" s="1"/>
  <c r="M768" i="1" s="1"/>
  <c r="K760" i="1"/>
  <c r="L760" i="1" s="1"/>
  <c r="M760" i="1" s="1"/>
  <c r="K752" i="1"/>
  <c r="L752" i="1" s="1"/>
  <c r="M752" i="1" s="1"/>
  <c r="K744" i="1"/>
  <c r="L744" i="1" s="1"/>
  <c r="M744" i="1" s="1"/>
  <c r="K736" i="1"/>
  <c r="L736" i="1" s="1"/>
  <c r="M736" i="1" s="1"/>
  <c r="K728" i="1"/>
  <c r="L728" i="1" s="1"/>
  <c r="M728" i="1" s="1"/>
  <c r="K720" i="1"/>
  <c r="L720" i="1" s="1"/>
  <c r="M720" i="1" s="1"/>
  <c r="K712" i="1"/>
  <c r="L712" i="1" s="1"/>
  <c r="M712" i="1" s="1"/>
  <c r="K704" i="1"/>
  <c r="L704" i="1" s="1"/>
  <c r="M704" i="1" s="1"/>
  <c r="K696" i="1"/>
  <c r="L696" i="1" s="1"/>
  <c r="M696" i="1" s="1"/>
  <c r="K688" i="1"/>
  <c r="L688" i="1" s="1"/>
  <c r="M688" i="1" s="1"/>
  <c r="K680" i="1"/>
  <c r="L680" i="1" s="1"/>
  <c r="M680" i="1" s="1"/>
  <c r="K672" i="1"/>
  <c r="L672" i="1" s="1"/>
  <c r="M672" i="1" s="1"/>
  <c r="K664" i="1"/>
  <c r="L664" i="1" s="1"/>
  <c r="M664" i="1" s="1"/>
  <c r="K656" i="1"/>
  <c r="L656" i="1" s="1"/>
  <c r="M656" i="1" s="1"/>
  <c r="K648" i="1"/>
  <c r="L648" i="1" s="1"/>
  <c r="M648" i="1" s="1"/>
  <c r="K640" i="1"/>
  <c r="L640" i="1" s="1"/>
  <c r="M640" i="1" s="1"/>
  <c r="K632" i="1"/>
  <c r="L632" i="1" s="1"/>
  <c r="M632" i="1" s="1"/>
  <c r="K624" i="1"/>
  <c r="L624" i="1" s="1"/>
  <c r="M624" i="1" s="1"/>
  <c r="K616" i="1"/>
  <c r="L616" i="1" s="1"/>
  <c r="M616" i="1" s="1"/>
  <c r="K608" i="1"/>
  <c r="L608" i="1" s="1"/>
  <c r="M608" i="1" s="1"/>
  <c r="K600" i="1"/>
  <c r="L600" i="1" s="1"/>
  <c r="M600" i="1" s="1"/>
  <c r="K592" i="1"/>
  <c r="L592" i="1" s="1"/>
  <c r="M592" i="1" s="1"/>
  <c r="K584" i="1"/>
  <c r="L584" i="1" s="1"/>
  <c r="M584" i="1" s="1"/>
  <c r="K576" i="1"/>
  <c r="L576" i="1" s="1"/>
  <c r="M576" i="1" s="1"/>
  <c r="K605" i="1"/>
  <c r="L605" i="1" s="1"/>
  <c r="M605" i="1" s="1"/>
  <c r="K557" i="1"/>
  <c r="L557" i="1" s="1"/>
  <c r="M557" i="1" s="1"/>
  <c r="K517" i="1"/>
  <c r="L517" i="1" s="1"/>
  <c r="M517" i="1" s="1"/>
  <c r="K477" i="1"/>
  <c r="L477" i="1" s="1"/>
  <c r="M477" i="1" s="1"/>
  <c r="K421" i="1"/>
  <c r="L421" i="1" s="1"/>
  <c r="M421" i="1" s="1"/>
  <c r="K373" i="1"/>
  <c r="L373" i="1" s="1"/>
  <c r="M373" i="1" s="1"/>
  <c r="K333" i="1"/>
  <c r="L333" i="1" s="1"/>
  <c r="M333" i="1" s="1"/>
  <c r="K285" i="1"/>
  <c r="L285" i="1" s="1"/>
  <c r="M285" i="1" s="1"/>
  <c r="K237" i="1"/>
  <c r="L237" i="1" s="1"/>
  <c r="M237" i="1" s="1"/>
  <c r="K189" i="1"/>
  <c r="L189" i="1" s="1"/>
  <c r="M189" i="1" s="1"/>
  <c r="K157" i="1"/>
  <c r="L157" i="1" s="1"/>
  <c r="M157" i="1" s="1"/>
  <c r="K117" i="1"/>
  <c r="L117" i="1" s="1"/>
  <c r="M117" i="1" s="1"/>
  <c r="K77" i="1"/>
  <c r="L77" i="1" s="1"/>
  <c r="M77" i="1" s="1"/>
  <c r="K988" i="1"/>
  <c r="L988" i="1" s="1"/>
  <c r="M988" i="1" s="1"/>
  <c r="K932" i="1"/>
  <c r="L932" i="1" s="1"/>
  <c r="M932" i="1" s="1"/>
  <c r="K748" i="1"/>
  <c r="L748" i="1" s="1"/>
  <c r="M748" i="1" s="1"/>
  <c r="K991" i="1"/>
  <c r="L991" i="1" s="1"/>
  <c r="M991" i="1" s="1"/>
  <c r="K983" i="1"/>
  <c r="L983" i="1" s="1"/>
  <c r="M983" i="1" s="1"/>
  <c r="K975" i="1"/>
  <c r="L975" i="1" s="1"/>
  <c r="M975" i="1" s="1"/>
  <c r="K967" i="1"/>
  <c r="L967" i="1" s="1"/>
  <c r="M967" i="1" s="1"/>
  <c r="K959" i="1"/>
  <c r="L959" i="1" s="1"/>
  <c r="M959" i="1" s="1"/>
  <c r="K951" i="1"/>
  <c r="L951" i="1" s="1"/>
  <c r="M951" i="1" s="1"/>
  <c r="K943" i="1"/>
  <c r="L943" i="1" s="1"/>
  <c r="M943" i="1" s="1"/>
  <c r="K935" i="1"/>
  <c r="L935" i="1" s="1"/>
  <c r="M935" i="1" s="1"/>
  <c r="K927" i="1"/>
  <c r="L927" i="1" s="1"/>
  <c r="M927" i="1" s="1"/>
  <c r="K919" i="1"/>
  <c r="L919" i="1" s="1"/>
  <c r="M919" i="1" s="1"/>
  <c r="K911" i="1"/>
  <c r="L911" i="1" s="1"/>
  <c r="M911" i="1" s="1"/>
  <c r="K903" i="1"/>
  <c r="L903" i="1" s="1"/>
  <c r="M903" i="1" s="1"/>
  <c r="K895" i="1"/>
  <c r="L895" i="1" s="1"/>
  <c r="M895" i="1" s="1"/>
  <c r="K887" i="1"/>
  <c r="L887" i="1" s="1"/>
  <c r="M887" i="1" s="1"/>
  <c r="K879" i="1"/>
  <c r="L879" i="1" s="1"/>
  <c r="M879" i="1" s="1"/>
  <c r="K871" i="1"/>
  <c r="L871" i="1" s="1"/>
  <c r="M871" i="1" s="1"/>
  <c r="K863" i="1"/>
  <c r="L863" i="1" s="1"/>
  <c r="M863" i="1" s="1"/>
  <c r="K855" i="1"/>
  <c r="L855" i="1" s="1"/>
  <c r="M855" i="1" s="1"/>
  <c r="K847" i="1"/>
  <c r="L847" i="1" s="1"/>
  <c r="M847" i="1" s="1"/>
  <c r="K839" i="1"/>
  <c r="L839" i="1" s="1"/>
  <c r="M839" i="1" s="1"/>
  <c r="K831" i="1"/>
  <c r="L831" i="1" s="1"/>
  <c r="M831" i="1" s="1"/>
  <c r="K823" i="1"/>
  <c r="L823" i="1" s="1"/>
  <c r="M823" i="1" s="1"/>
  <c r="K815" i="1"/>
  <c r="L815" i="1" s="1"/>
  <c r="M815" i="1" s="1"/>
  <c r="K807" i="1"/>
  <c r="L807" i="1" s="1"/>
  <c r="M807" i="1" s="1"/>
  <c r="K799" i="1"/>
  <c r="L799" i="1" s="1"/>
  <c r="M799" i="1" s="1"/>
  <c r="K791" i="1"/>
  <c r="L791" i="1" s="1"/>
  <c r="M791" i="1" s="1"/>
  <c r="K783" i="1"/>
  <c r="L783" i="1" s="1"/>
  <c r="M783" i="1" s="1"/>
  <c r="K775" i="1"/>
  <c r="L775" i="1" s="1"/>
  <c r="M775" i="1" s="1"/>
  <c r="K767" i="1"/>
  <c r="L767" i="1" s="1"/>
  <c r="M767" i="1" s="1"/>
  <c r="K759" i="1"/>
  <c r="L759" i="1" s="1"/>
  <c r="M759" i="1" s="1"/>
  <c r="K751" i="1"/>
  <c r="L751" i="1" s="1"/>
  <c r="M751" i="1" s="1"/>
  <c r="K743" i="1"/>
  <c r="L743" i="1" s="1"/>
  <c r="M743" i="1" s="1"/>
  <c r="K735" i="1"/>
  <c r="L735" i="1" s="1"/>
  <c r="M735" i="1" s="1"/>
  <c r="K727" i="1"/>
  <c r="L727" i="1" s="1"/>
  <c r="M727" i="1" s="1"/>
  <c r="K719" i="1"/>
  <c r="L719" i="1" s="1"/>
  <c r="M719" i="1" s="1"/>
  <c r="K711" i="1"/>
  <c r="L711" i="1" s="1"/>
  <c r="M711" i="1" s="1"/>
  <c r="K703" i="1"/>
  <c r="L703" i="1" s="1"/>
  <c r="M703" i="1" s="1"/>
  <c r="K695" i="1"/>
  <c r="L695" i="1" s="1"/>
  <c r="M695" i="1" s="1"/>
  <c r="K687" i="1"/>
  <c r="L687" i="1" s="1"/>
  <c r="M687" i="1" s="1"/>
  <c r="K679" i="1"/>
  <c r="L679" i="1" s="1"/>
  <c r="M679" i="1" s="1"/>
  <c r="K671" i="1"/>
  <c r="L671" i="1" s="1"/>
  <c r="M671" i="1" s="1"/>
  <c r="K663" i="1"/>
  <c r="L663" i="1" s="1"/>
  <c r="M663" i="1" s="1"/>
  <c r="K655" i="1"/>
  <c r="L655" i="1" s="1"/>
  <c r="M655" i="1" s="1"/>
  <c r="K647" i="1"/>
  <c r="L647" i="1" s="1"/>
  <c r="M647" i="1" s="1"/>
  <c r="K639" i="1"/>
  <c r="L639" i="1" s="1"/>
  <c r="M639" i="1" s="1"/>
  <c r="K631" i="1"/>
  <c r="L631" i="1" s="1"/>
  <c r="M631" i="1" s="1"/>
  <c r="K623" i="1"/>
  <c r="L623" i="1" s="1"/>
  <c r="M623" i="1" s="1"/>
  <c r="K615" i="1"/>
  <c r="L615" i="1" s="1"/>
  <c r="M615" i="1" s="1"/>
  <c r="K607" i="1"/>
  <c r="L607" i="1" s="1"/>
  <c r="M607" i="1" s="1"/>
  <c r="K599" i="1"/>
  <c r="L599" i="1" s="1"/>
  <c r="M599" i="1" s="1"/>
  <c r="K591" i="1"/>
  <c r="L591" i="1" s="1"/>
  <c r="M591" i="1" s="1"/>
  <c r="K583" i="1"/>
  <c r="L583" i="1" s="1"/>
  <c r="M583" i="1" s="1"/>
  <c r="K575" i="1"/>
  <c r="L575" i="1" s="1"/>
  <c r="M575" i="1" s="1"/>
  <c r="K567" i="1"/>
  <c r="L567" i="1" s="1"/>
  <c r="M567" i="1" s="1"/>
  <c r="K559" i="1"/>
  <c r="L559" i="1" s="1"/>
  <c r="M559" i="1" s="1"/>
  <c r="K551" i="1"/>
  <c r="L551" i="1" s="1"/>
  <c r="M551" i="1" s="1"/>
  <c r="K543" i="1"/>
  <c r="L543" i="1" s="1"/>
  <c r="M543" i="1" s="1"/>
  <c r="K535" i="1"/>
  <c r="L535" i="1" s="1"/>
  <c r="M535" i="1" s="1"/>
  <c r="K527" i="1"/>
  <c r="L527" i="1" s="1"/>
  <c r="M527" i="1" s="1"/>
  <c r="K519" i="1"/>
  <c r="L519" i="1" s="1"/>
  <c r="M519" i="1" s="1"/>
  <c r="K511" i="1"/>
  <c r="L511" i="1" s="1"/>
  <c r="M511" i="1" s="1"/>
  <c r="K503" i="1"/>
  <c r="L503" i="1" s="1"/>
  <c r="M503" i="1" s="1"/>
  <c r="K495" i="1"/>
  <c r="L495" i="1" s="1"/>
  <c r="M495" i="1" s="1"/>
  <c r="K487" i="1"/>
  <c r="L487" i="1" s="1"/>
  <c r="M487" i="1" s="1"/>
  <c r="K479" i="1"/>
  <c r="L479" i="1" s="1"/>
  <c r="M479" i="1" s="1"/>
  <c r="K471" i="1"/>
  <c r="L471" i="1" s="1"/>
  <c r="M471" i="1" s="1"/>
  <c r="K463" i="1"/>
  <c r="L463" i="1" s="1"/>
  <c r="M463" i="1" s="1"/>
  <c r="K455" i="1"/>
  <c r="L455" i="1" s="1"/>
  <c r="M455" i="1" s="1"/>
  <c r="K447" i="1"/>
  <c r="L447" i="1" s="1"/>
  <c r="M447" i="1" s="1"/>
  <c r="K439" i="1"/>
  <c r="L439" i="1" s="1"/>
  <c r="M439" i="1" s="1"/>
  <c r="K431" i="1"/>
  <c r="L431" i="1" s="1"/>
  <c r="M431" i="1" s="1"/>
  <c r="K423" i="1"/>
  <c r="L423" i="1" s="1"/>
  <c r="M423" i="1" s="1"/>
  <c r="K415" i="1"/>
  <c r="L415" i="1" s="1"/>
  <c r="M415" i="1" s="1"/>
  <c r="K407" i="1"/>
  <c r="L407" i="1" s="1"/>
  <c r="M407" i="1" s="1"/>
  <c r="K399" i="1"/>
  <c r="L399" i="1" s="1"/>
  <c r="M399" i="1" s="1"/>
  <c r="K391" i="1"/>
  <c r="L391" i="1" s="1"/>
  <c r="M391" i="1" s="1"/>
  <c r="K383" i="1"/>
  <c r="L383" i="1" s="1"/>
  <c r="M383" i="1" s="1"/>
  <c r="K375" i="1"/>
  <c r="L375" i="1" s="1"/>
  <c r="M375" i="1" s="1"/>
  <c r="K367" i="1"/>
  <c r="L367" i="1" s="1"/>
  <c r="M367" i="1" s="1"/>
  <c r="K359" i="1"/>
  <c r="L359" i="1" s="1"/>
  <c r="M359" i="1" s="1"/>
  <c r="K351" i="1"/>
  <c r="L351" i="1" s="1"/>
  <c r="M351" i="1" s="1"/>
  <c r="K343" i="1"/>
  <c r="L343" i="1" s="1"/>
  <c r="M343" i="1" s="1"/>
  <c r="K335" i="1"/>
  <c r="L335" i="1" s="1"/>
  <c r="M335" i="1" s="1"/>
  <c r="K327" i="1"/>
  <c r="L327" i="1" s="1"/>
  <c r="M327" i="1" s="1"/>
  <c r="K319" i="1"/>
  <c r="L319" i="1" s="1"/>
  <c r="M319" i="1" s="1"/>
  <c r="K311" i="1"/>
  <c r="L311" i="1" s="1"/>
  <c r="M311" i="1" s="1"/>
  <c r="K303" i="1"/>
  <c r="L303" i="1" s="1"/>
  <c r="M303" i="1" s="1"/>
  <c r="K295" i="1"/>
  <c r="L295" i="1" s="1"/>
  <c r="M295" i="1" s="1"/>
  <c r="K287" i="1"/>
  <c r="L287" i="1" s="1"/>
  <c r="M287" i="1" s="1"/>
  <c r="K279" i="1"/>
  <c r="L279" i="1" s="1"/>
  <c r="M279" i="1" s="1"/>
  <c r="K271" i="1"/>
  <c r="L271" i="1" s="1"/>
  <c r="M271" i="1" s="1"/>
  <c r="K263" i="1"/>
  <c r="L263" i="1" s="1"/>
  <c r="M263" i="1" s="1"/>
  <c r="K255" i="1"/>
  <c r="L255" i="1" s="1"/>
  <c r="M255" i="1" s="1"/>
  <c r="K247" i="1"/>
  <c r="L247" i="1" s="1"/>
  <c r="M247" i="1" s="1"/>
  <c r="K239" i="1"/>
  <c r="L239" i="1" s="1"/>
  <c r="M239" i="1" s="1"/>
  <c r="K231" i="1"/>
  <c r="L231" i="1" s="1"/>
  <c r="M231" i="1" s="1"/>
  <c r="K223" i="1"/>
  <c r="L223" i="1" s="1"/>
  <c r="M223" i="1" s="1"/>
  <c r="K215" i="1"/>
  <c r="L215" i="1" s="1"/>
  <c r="M215" i="1" s="1"/>
  <c r="K207" i="1"/>
  <c r="L207" i="1" s="1"/>
  <c r="M207" i="1" s="1"/>
  <c r="K199" i="1"/>
  <c r="L199" i="1" s="1"/>
  <c r="M199" i="1" s="1"/>
  <c r="K191" i="1"/>
  <c r="L191" i="1" s="1"/>
  <c r="M191" i="1" s="1"/>
  <c r="K183" i="1"/>
  <c r="L183" i="1" s="1"/>
  <c r="M183" i="1" s="1"/>
  <c r="K175" i="1"/>
  <c r="L175" i="1" s="1"/>
  <c r="M175" i="1" s="1"/>
  <c r="K167" i="1"/>
  <c r="L167" i="1" s="1"/>
  <c r="M167" i="1" s="1"/>
  <c r="K159" i="1"/>
  <c r="L159" i="1" s="1"/>
  <c r="M159" i="1" s="1"/>
  <c r="K151" i="1"/>
  <c r="L151" i="1" s="1"/>
  <c r="M151" i="1" s="1"/>
  <c r="K143" i="1"/>
  <c r="L143" i="1" s="1"/>
  <c r="M143" i="1" s="1"/>
  <c r="K135" i="1"/>
  <c r="L135" i="1" s="1"/>
  <c r="M135" i="1" s="1"/>
  <c r="K127" i="1"/>
  <c r="L127" i="1" s="1"/>
  <c r="M127" i="1" s="1"/>
  <c r="K119" i="1"/>
  <c r="L119" i="1" s="1"/>
  <c r="M119" i="1" s="1"/>
  <c r="K111" i="1"/>
  <c r="L111" i="1" s="1"/>
  <c r="M111" i="1" s="1"/>
  <c r="K103" i="1"/>
  <c r="L103" i="1" s="1"/>
  <c r="M103" i="1" s="1"/>
  <c r="K95" i="1"/>
  <c r="L95" i="1" s="1"/>
  <c r="M95" i="1" s="1"/>
  <c r="K87" i="1"/>
  <c r="L87" i="1" s="1"/>
  <c r="M87" i="1" s="1"/>
  <c r="K79" i="1"/>
  <c r="L79" i="1" s="1"/>
  <c r="M79" i="1" s="1"/>
  <c r="K71" i="1"/>
  <c r="L71" i="1" s="1"/>
  <c r="M71" i="1" s="1"/>
  <c r="K63" i="1"/>
  <c r="L63" i="1" s="1"/>
  <c r="M63" i="1" s="1"/>
  <c r="K55" i="1"/>
  <c r="L55" i="1" s="1"/>
  <c r="M55" i="1" s="1"/>
  <c r="K47" i="1"/>
  <c r="L47" i="1" s="1"/>
  <c r="M47" i="1" s="1"/>
  <c r="K621" i="1"/>
  <c r="L621" i="1" s="1"/>
  <c r="M621" i="1" s="1"/>
  <c r="K573" i="1"/>
  <c r="L573" i="1" s="1"/>
  <c r="M573" i="1" s="1"/>
  <c r="K533" i="1"/>
  <c r="L533" i="1" s="1"/>
  <c r="M533" i="1" s="1"/>
  <c r="K485" i="1"/>
  <c r="L485" i="1" s="1"/>
  <c r="M485" i="1" s="1"/>
  <c r="K437" i="1"/>
  <c r="L437" i="1" s="1"/>
  <c r="M437" i="1" s="1"/>
  <c r="K397" i="1"/>
  <c r="L397" i="1" s="1"/>
  <c r="M397" i="1" s="1"/>
  <c r="K349" i="1"/>
  <c r="L349" i="1" s="1"/>
  <c r="M349" i="1" s="1"/>
  <c r="K301" i="1"/>
  <c r="L301" i="1" s="1"/>
  <c r="M301" i="1" s="1"/>
  <c r="K253" i="1"/>
  <c r="L253" i="1" s="1"/>
  <c r="M253" i="1" s="1"/>
  <c r="K213" i="1"/>
  <c r="L213" i="1" s="1"/>
  <c r="M213" i="1" s="1"/>
  <c r="K165" i="1"/>
  <c r="L165" i="1" s="1"/>
  <c r="M165" i="1" s="1"/>
  <c r="K125" i="1"/>
  <c r="L125" i="1" s="1"/>
  <c r="M125" i="1" s="1"/>
  <c r="K85" i="1"/>
  <c r="L85" i="1" s="1"/>
  <c r="M85" i="1" s="1"/>
  <c r="K980" i="1"/>
  <c r="L980" i="1" s="1"/>
  <c r="M980" i="1" s="1"/>
  <c r="K924" i="1"/>
  <c r="L924" i="1" s="1"/>
  <c r="M924" i="1" s="1"/>
  <c r="K724" i="1"/>
  <c r="L724" i="1" s="1"/>
  <c r="M724" i="1" s="1"/>
  <c r="K990" i="1"/>
  <c r="L990" i="1" s="1"/>
  <c r="M990" i="1" s="1"/>
  <c r="K982" i="1"/>
  <c r="L982" i="1" s="1"/>
  <c r="M982" i="1" s="1"/>
  <c r="K974" i="1"/>
  <c r="L974" i="1" s="1"/>
  <c r="M974" i="1" s="1"/>
  <c r="K966" i="1"/>
  <c r="L966" i="1" s="1"/>
  <c r="M966" i="1" s="1"/>
  <c r="K958" i="1"/>
  <c r="L958" i="1" s="1"/>
  <c r="M958" i="1" s="1"/>
  <c r="K950" i="1"/>
  <c r="L950" i="1" s="1"/>
  <c r="M950" i="1" s="1"/>
  <c r="K942" i="1"/>
  <c r="L942" i="1" s="1"/>
  <c r="M942" i="1" s="1"/>
  <c r="K934" i="1"/>
  <c r="L934" i="1" s="1"/>
  <c r="M934" i="1" s="1"/>
  <c r="K926" i="1"/>
  <c r="L926" i="1" s="1"/>
  <c r="M926" i="1" s="1"/>
  <c r="K918" i="1"/>
  <c r="L918" i="1" s="1"/>
  <c r="M918" i="1" s="1"/>
  <c r="K910" i="1"/>
  <c r="L910" i="1" s="1"/>
  <c r="M910" i="1" s="1"/>
  <c r="K902" i="1"/>
  <c r="L902" i="1" s="1"/>
  <c r="M902" i="1" s="1"/>
  <c r="K894" i="1"/>
  <c r="L894" i="1" s="1"/>
  <c r="M894" i="1" s="1"/>
  <c r="K886" i="1"/>
  <c r="L886" i="1" s="1"/>
  <c r="M886" i="1" s="1"/>
  <c r="K878" i="1"/>
  <c r="L878" i="1" s="1"/>
  <c r="M878" i="1" s="1"/>
  <c r="K870" i="1"/>
  <c r="L870" i="1" s="1"/>
  <c r="M870" i="1" s="1"/>
  <c r="K862" i="1"/>
  <c r="L862" i="1" s="1"/>
  <c r="M862" i="1" s="1"/>
  <c r="K854" i="1"/>
  <c r="L854" i="1" s="1"/>
  <c r="M854" i="1" s="1"/>
  <c r="K846" i="1"/>
  <c r="L846" i="1" s="1"/>
  <c r="M846" i="1" s="1"/>
  <c r="K838" i="1"/>
  <c r="L838" i="1" s="1"/>
  <c r="M838" i="1" s="1"/>
  <c r="K830" i="1"/>
  <c r="L830" i="1" s="1"/>
  <c r="M830" i="1" s="1"/>
  <c r="K822" i="1"/>
  <c r="L822" i="1" s="1"/>
  <c r="M822" i="1" s="1"/>
  <c r="K814" i="1"/>
  <c r="L814" i="1" s="1"/>
  <c r="M814" i="1" s="1"/>
  <c r="K806" i="1"/>
  <c r="L806" i="1" s="1"/>
  <c r="M806" i="1" s="1"/>
  <c r="K798" i="1"/>
  <c r="L798" i="1" s="1"/>
  <c r="M798" i="1" s="1"/>
  <c r="K790" i="1"/>
  <c r="L790" i="1" s="1"/>
  <c r="M790" i="1" s="1"/>
  <c r="K782" i="1"/>
  <c r="L782" i="1" s="1"/>
  <c r="M782" i="1" s="1"/>
  <c r="K774" i="1"/>
  <c r="L774" i="1" s="1"/>
  <c r="M774" i="1" s="1"/>
  <c r="K766" i="1"/>
  <c r="L766" i="1" s="1"/>
  <c r="M766" i="1" s="1"/>
  <c r="K758" i="1"/>
  <c r="L758" i="1" s="1"/>
  <c r="M758" i="1" s="1"/>
  <c r="K750" i="1"/>
  <c r="L750" i="1" s="1"/>
  <c r="M750" i="1" s="1"/>
  <c r="K742" i="1"/>
  <c r="L742" i="1" s="1"/>
  <c r="M742" i="1" s="1"/>
  <c r="K734" i="1"/>
  <c r="L734" i="1" s="1"/>
  <c r="M734" i="1" s="1"/>
  <c r="K726" i="1"/>
  <c r="L726" i="1" s="1"/>
  <c r="M726" i="1" s="1"/>
  <c r="K718" i="1"/>
  <c r="L718" i="1" s="1"/>
  <c r="M718" i="1" s="1"/>
  <c r="K710" i="1"/>
  <c r="L710" i="1" s="1"/>
  <c r="M710" i="1" s="1"/>
  <c r="K702" i="1"/>
  <c r="L702" i="1" s="1"/>
  <c r="M702" i="1" s="1"/>
  <c r="K694" i="1"/>
  <c r="L694" i="1" s="1"/>
  <c r="M694" i="1" s="1"/>
  <c r="K686" i="1"/>
  <c r="L686" i="1" s="1"/>
  <c r="M686" i="1" s="1"/>
  <c r="K678" i="1"/>
  <c r="L678" i="1" s="1"/>
  <c r="M678" i="1" s="1"/>
  <c r="K670" i="1"/>
  <c r="L670" i="1" s="1"/>
  <c r="M670" i="1" s="1"/>
  <c r="K662" i="1"/>
  <c r="L662" i="1" s="1"/>
  <c r="M662" i="1" s="1"/>
  <c r="K654" i="1"/>
  <c r="L654" i="1" s="1"/>
  <c r="M654" i="1" s="1"/>
  <c r="K646" i="1"/>
  <c r="L646" i="1" s="1"/>
  <c r="M646" i="1" s="1"/>
  <c r="K638" i="1"/>
  <c r="L638" i="1" s="1"/>
  <c r="M638" i="1" s="1"/>
  <c r="K630" i="1"/>
  <c r="L630" i="1" s="1"/>
  <c r="M630" i="1" s="1"/>
  <c r="K622" i="1"/>
  <c r="L622" i="1" s="1"/>
  <c r="M622" i="1" s="1"/>
  <c r="K614" i="1"/>
  <c r="L614" i="1" s="1"/>
  <c r="M614" i="1" s="1"/>
  <c r="K606" i="1"/>
  <c r="L606" i="1" s="1"/>
  <c r="M606" i="1" s="1"/>
  <c r="K598" i="1"/>
  <c r="L598" i="1" s="1"/>
  <c r="M598" i="1" s="1"/>
  <c r="K590" i="1"/>
  <c r="L590" i="1" s="1"/>
  <c r="M590" i="1" s="1"/>
  <c r="K582" i="1"/>
  <c r="L582" i="1" s="1"/>
  <c r="M582" i="1" s="1"/>
  <c r="K574" i="1"/>
  <c r="L574" i="1" s="1"/>
  <c r="M574" i="1" s="1"/>
  <c r="K566" i="1"/>
  <c r="L566" i="1" s="1"/>
  <c r="M566" i="1" s="1"/>
  <c r="K558" i="1"/>
  <c r="L558" i="1" s="1"/>
  <c r="M558" i="1" s="1"/>
  <c r="K550" i="1"/>
  <c r="L550" i="1" s="1"/>
  <c r="M550" i="1" s="1"/>
  <c r="K542" i="1"/>
  <c r="L542" i="1" s="1"/>
  <c r="M542" i="1" s="1"/>
  <c r="K534" i="1"/>
  <c r="L534" i="1" s="1"/>
  <c r="M534" i="1" s="1"/>
  <c r="K526" i="1"/>
  <c r="L526" i="1" s="1"/>
  <c r="M526" i="1" s="1"/>
  <c r="K518" i="1"/>
  <c r="L518" i="1" s="1"/>
  <c r="M518" i="1" s="1"/>
  <c r="K510" i="1"/>
  <c r="L510" i="1" s="1"/>
  <c r="M510" i="1" s="1"/>
  <c r="K502" i="1"/>
  <c r="L502" i="1" s="1"/>
  <c r="M502" i="1" s="1"/>
  <c r="K494" i="1"/>
  <c r="L494" i="1" s="1"/>
  <c r="M494" i="1" s="1"/>
  <c r="K486" i="1"/>
  <c r="L486" i="1" s="1"/>
  <c r="M486" i="1" s="1"/>
  <c r="K478" i="1"/>
  <c r="L478" i="1" s="1"/>
  <c r="M478" i="1" s="1"/>
  <c r="K470" i="1"/>
  <c r="L470" i="1" s="1"/>
  <c r="M470" i="1" s="1"/>
  <c r="K462" i="1"/>
  <c r="L462" i="1" s="1"/>
  <c r="M462" i="1" s="1"/>
  <c r="K454" i="1"/>
  <c r="L454" i="1" s="1"/>
  <c r="M454" i="1" s="1"/>
  <c r="K446" i="1"/>
  <c r="L446" i="1" s="1"/>
  <c r="M446" i="1" s="1"/>
  <c r="K438" i="1"/>
  <c r="L438" i="1" s="1"/>
  <c r="M438" i="1" s="1"/>
  <c r="K430" i="1"/>
  <c r="L430" i="1" s="1"/>
  <c r="M430" i="1" s="1"/>
  <c r="K422" i="1"/>
  <c r="L422" i="1" s="1"/>
  <c r="M422" i="1" s="1"/>
  <c r="K414" i="1"/>
  <c r="L414" i="1" s="1"/>
  <c r="M414" i="1" s="1"/>
  <c r="K406" i="1"/>
  <c r="L406" i="1" s="1"/>
  <c r="M406" i="1" s="1"/>
  <c r="K398" i="1"/>
  <c r="L398" i="1" s="1"/>
  <c r="M398" i="1" s="1"/>
  <c r="K390" i="1"/>
  <c r="L390" i="1" s="1"/>
  <c r="M390" i="1" s="1"/>
  <c r="K382" i="1"/>
  <c r="L382" i="1" s="1"/>
  <c r="M382" i="1" s="1"/>
  <c r="K374" i="1"/>
  <c r="L374" i="1" s="1"/>
  <c r="M374" i="1" s="1"/>
  <c r="K366" i="1"/>
  <c r="L366" i="1" s="1"/>
  <c r="M366" i="1" s="1"/>
  <c r="K358" i="1"/>
  <c r="L358" i="1" s="1"/>
  <c r="M358" i="1" s="1"/>
  <c r="K350" i="1"/>
  <c r="L350" i="1" s="1"/>
  <c r="M350" i="1" s="1"/>
  <c r="K342" i="1"/>
  <c r="L342" i="1" s="1"/>
  <c r="M342" i="1" s="1"/>
  <c r="K334" i="1"/>
  <c r="L334" i="1" s="1"/>
  <c r="M334" i="1" s="1"/>
  <c r="K326" i="1"/>
  <c r="L326" i="1" s="1"/>
  <c r="M326" i="1" s="1"/>
  <c r="K318" i="1"/>
  <c r="L318" i="1" s="1"/>
  <c r="M318" i="1" s="1"/>
  <c r="K310" i="1"/>
  <c r="L310" i="1" s="1"/>
  <c r="M310" i="1" s="1"/>
  <c r="K302" i="1"/>
  <c r="L302" i="1" s="1"/>
  <c r="M302" i="1" s="1"/>
  <c r="K294" i="1"/>
  <c r="L294" i="1" s="1"/>
  <c r="M294" i="1" s="1"/>
  <c r="K286" i="1"/>
  <c r="L286" i="1" s="1"/>
  <c r="M286" i="1" s="1"/>
  <c r="K278" i="1"/>
  <c r="L278" i="1" s="1"/>
  <c r="M278" i="1" s="1"/>
  <c r="K270" i="1"/>
  <c r="L270" i="1" s="1"/>
  <c r="M270" i="1" s="1"/>
  <c r="K262" i="1"/>
  <c r="L262" i="1" s="1"/>
  <c r="M262" i="1" s="1"/>
  <c r="K254" i="1"/>
  <c r="L254" i="1" s="1"/>
  <c r="M254" i="1" s="1"/>
  <c r="K246" i="1"/>
  <c r="L246" i="1" s="1"/>
  <c r="M246" i="1" s="1"/>
  <c r="K238" i="1"/>
  <c r="L238" i="1" s="1"/>
  <c r="M238" i="1" s="1"/>
  <c r="K230" i="1"/>
  <c r="L230" i="1" s="1"/>
  <c r="M230" i="1" s="1"/>
  <c r="K222" i="1"/>
  <c r="L222" i="1" s="1"/>
  <c r="M222" i="1" s="1"/>
  <c r="K214" i="1"/>
  <c r="L214" i="1" s="1"/>
  <c r="M214" i="1" s="1"/>
  <c r="K206" i="1"/>
  <c r="L206" i="1" s="1"/>
  <c r="M206" i="1" s="1"/>
  <c r="K198" i="1"/>
  <c r="L198" i="1" s="1"/>
  <c r="M198" i="1" s="1"/>
  <c r="K190" i="1"/>
  <c r="L190" i="1" s="1"/>
  <c r="M190" i="1" s="1"/>
  <c r="K182" i="1"/>
  <c r="L182" i="1" s="1"/>
  <c r="M182" i="1" s="1"/>
  <c r="K174" i="1"/>
  <c r="L174" i="1" s="1"/>
  <c r="M174" i="1" s="1"/>
  <c r="K166" i="1"/>
  <c r="L166" i="1" s="1"/>
  <c r="M166" i="1" s="1"/>
  <c r="K158" i="1"/>
  <c r="L158" i="1" s="1"/>
  <c r="M158" i="1" s="1"/>
  <c r="K150" i="1"/>
  <c r="L150" i="1" s="1"/>
  <c r="M150" i="1" s="1"/>
  <c r="K142" i="1"/>
  <c r="L142" i="1" s="1"/>
  <c r="M142" i="1" s="1"/>
  <c r="K134" i="1"/>
  <c r="L134" i="1" s="1"/>
  <c r="M134" i="1" s="1"/>
  <c r="K126" i="1"/>
  <c r="L126" i="1" s="1"/>
  <c r="M126" i="1" s="1"/>
  <c r="K118" i="1"/>
  <c r="L118" i="1" s="1"/>
  <c r="M118" i="1" s="1"/>
  <c r="K110" i="1"/>
  <c r="L110" i="1" s="1"/>
  <c r="M110" i="1" s="1"/>
  <c r="K102" i="1"/>
  <c r="L102" i="1" s="1"/>
  <c r="M102" i="1" s="1"/>
  <c r="K94" i="1"/>
  <c r="L94" i="1" s="1"/>
  <c r="M94" i="1" s="1"/>
  <c r="K540" i="1"/>
  <c r="L540" i="1" s="1"/>
  <c r="M540" i="1" s="1"/>
  <c r="K532" i="1"/>
  <c r="L532" i="1" s="1"/>
  <c r="M532" i="1" s="1"/>
  <c r="K524" i="1"/>
  <c r="L524" i="1" s="1"/>
  <c r="M524" i="1" s="1"/>
  <c r="K516" i="1"/>
  <c r="L516" i="1" s="1"/>
  <c r="M516" i="1" s="1"/>
  <c r="K508" i="1"/>
  <c r="L508" i="1" s="1"/>
  <c r="M508" i="1" s="1"/>
  <c r="K500" i="1"/>
  <c r="L500" i="1" s="1"/>
  <c r="M500" i="1" s="1"/>
  <c r="K492" i="1"/>
  <c r="L492" i="1" s="1"/>
  <c r="M492" i="1" s="1"/>
  <c r="K484" i="1"/>
  <c r="L484" i="1" s="1"/>
  <c r="M484" i="1" s="1"/>
  <c r="K476" i="1"/>
  <c r="L476" i="1" s="1"/>
  <c r="M476" i="1" s="1"/>
  <c r="K468" i="1"/>
  <c r="L468" i="1" s="1"/>
  <c r="M468" i="1" s="1"/>
  <c r="K460" i="1"/>
  <c r="L460" i="1" s="1"/>
  <c r="M460" i="1" s="1"/>
  <c r="K452" i="1"/>
  <c r="L452" i="1" s="1"/>
  <c r="M452" i="1" s="1"/>
  <c r="K444" i="1"/>
  <c r="L444" i="1" s="1"/>
  <c r="M444" i="1" s="1"/>
  <c r="K436" i="1"/>
  <c r="L436" i="1" s="1"/>
  <c r="M436" i="1" s="1"/>
  <c r="K428" i="1"/>
  <c r="L428" i="1" s="1"/>
  <c r="M428" i="1" s="1"/>
  <c r="K420" i="1"/>
  <c r="L420" i="1" s="1"/>
  <c r="M420" i="1" s="1"/>
  <c r="K412" i="1"/>
  <c r="L412" i="1" s="1"/>
  <c r="M412" i="1" s="1"/>
  <c r="K404" i="1"/>
  <c r="L404" i="1" s="1"/>
  <c r="M404" i="1" s="1"/>
  <c r="K396" i="1"/>
  <c r="L396" i="1" s="1"/>
  <c r="M396" i="1" s="1"/>
  <c r="K388" i="1"/>
  <c r="L388" i="1" s="1"/>
  <c r="M388" i="1" s="1"/>
  <c r="K380" i="1"/>
  <c r="L380" i="1" s="1"/>
  <c r="M380" i="1" s="1"/>
  <c r="K372" i="1"/>
  <c r="L372" i="1" s="1"/>
  <c r="M372" i="1" s="1"/>
  <c r="K364" i="1"/>
  <c r="L364" i="1" s="1"/>
  <c r="M364" i="1" s="1"/>
  <c r="K356" i="1"/>
  <c r="L356" i="1" s="1"/>
  <c r="M356" i="1" s="1"/>
  <c r="K348" i="1"/>
  <c r="L348" i="1" s="1"/>
  <c r="M348" i="1" s="1"/>
  <c r="K340" i="1"/>
  <c r="L340" i="1" s="1"/>
  <c r="M340" i="1" s="1"/>
  <c r="K332" i="1"/>
  <c r="L332" i="1" s="1"/>
  <c r="M332" i="1" s="1"/>
  <c r="K324" i="1"/>
  <c r="L324" i="1" s="1"/>
  <c r="M324" i="1" s="1"/>
  <c r="K316" i="1"/>
  <c r="L316" i="1" s="1"/>
  <c r="M316" i="1" s="1"/>
  <c r="K308" i="1"/>
  <c r="L308" i="1" s="1"/>
  <c r="M308" i="1" s="1"/>
  <c r="K300" i="1"/>
  <c r="L300" i="1" s="1"/>
  <c r="M300" i="1" s="1"/>
  <c r="K292" i="1"/>
  <c r="L292" i="1" s="1"/>
  <c r="M292" i="1" s="1"/>
  <c r="K284" i="1"/>
  <c r="L284" i="1" s="1"/>
  <c r="M284" i="1" s="1"/>
  <c r="K276" i="1"/>
  <c r="L276" i="1" s="1"/>
  <c r="M276" i="1" s="1"/>
  <c r="K268" i="1"/>
  <c r="L268" i="1" s="1"/>
  <c r="M268" i="1" s="1"/>
  <c r="K260" i="1"/>
  <c r="L260" i="1" s="1"/>
  <c r="M260" i="1" s="1"/>
  <c r="K252" i="1"/>
  <c r="L252" i="1" s="1"/>
  <c r="M252" i="1" s="1"/>
  <c r="K244" i="1"/>
  <c r="L244" i="1" s="1"/>
  <c r="M244" i="1" s="1"/>
  <c r="K236" i="1"/>
  <c r="L236" i="1" s="1"/>
  <c r="M236" i="1" s="1"/>
  <c r="K228" i="1"/>
  <c r="L228" i="1" s="1"/>
  <c r="M228" i="1" s="1"/>
  <c r="K220" i="1"/>
  <c r="L220" i="1" s="1"/>
  <c r="M220" i="1" s="1"/>
  <c r="K212" i="1"/>
  <c r="L212" i="1" s="1"/>
  <c r="M212" i="1" s="1"/>
  <c r="K204" i="1"/>
  <c r="L204" i="1" s="1"/>
  <c r="M204" i="1" s="1"/>
  <c r="K196" i="1"/>
  <c r="L196" i="1" s="1"/>
  <c r="M196" i="1" s="1"/>
  <c r="K188" i="1"/>
  <c r="L188" i="1" s="1"/>
  <c r="M188" i="1" s="1"/>
  <c r="K180" i="1"/>
  <c r="L180" i="1" s="1"/>
  <c r="M180" i="1" s="1"/>
  <c r="K172" i="1"/>
  <c r="L172" i="1" s="1"/>
  <c r="M172" i="1" s="1"/>
  <c r="K164" i="1"/>
  <c r="L164" i="1" s="1"/>
  <c r="M164" i="1" s="1"/>
  <c r="K156" i="1"/>
  <c r="L156" i="1" s="1"/>
  <c r="M156" i="1" s="1"/>
  <c r="K148" i="1"/>
  <c r="L148" i="1" s="1"/>
  <c r="M148" i="1" s="1"/>
  <c r="K140" i="1"/>
  <c r="L140" i="1" s="1"/>
  <c r="M140" i="1" s="1"/>
  <c r="K132" i="1"/>
  <c r="L132" i="1" s="1"/>
  <c r="M132" i="1" s="1"/>
  <c r="K124" i="1"/>
  <c r="L124" i="1" s="1"/>
  <c r="M124" i="1" s="1"/>
  <c r="K116" i="1"/>
  <c r="L116" i="1" s="1"/>
  <c r="M116" i="1" s="1"/>
  <c r="K108" i="1"/>
  <c r="L108" i="1" s="1"/>
  <c r="M108" i="1" s="1"/>
  <c r="K100" i="1"/>
  <c r="L100" i="1" s="1"/>
  <c r="M100" i="1" s="1"/>
  <c r="K92" i="1"/>
  <c r="L92" i="1" s="1"/>
  <c r="M92" i="1" s="1"/>
  <c r="K579" i="1"/>
  <c r="L579" i="1" s="1"/>
  <c r="M579" i="1" s="1"/>
  <c r="K571" i="1"/>
  <c r="L571" i="1" s="1"/>
  <c r="M571" i="1" s="1"/>
  <c r="K563" i="1"/>
  <c r="L563" i="1" s="1"/>
  <c r="M563" i="1" s="1"/>
  <c r="K555" i="1"/>
  <c r="L555" i="1" s="1"/>
  <c r="M555" i="1" s="1"/>
  <c r="K547" i="1"/>
  <c r="L547" i="1" s="1"/>
  <c r="M547" i="1" s="1"/>
  <c r="K539" i="1"/>
  <c r="L539" i="1" s="1"/>
  <c r="M539" i="1" s="1"/>
  <c r="K531" i="1"/>
  <c r="L531" i="1" s="1"/>
  <c r="M531" i="1" s="1"/>
  <c r="K523" i="1"/>
  <c r="L523" i="1" s="1"/>
  <c r="M523" i="1" s="1"/>
  <c r="K515" i="1"/>
  <c r="L515" i="1" s="1"/>
  <c r="M515" i="1" s="1"/>
  <c r="K507" i="1"/>
  <c r="L507" i="1" s="1"/>
  <c r="M507" i="1" s="1"/>
  <c r="K499" i="1"/>
  <c r="L499" i="1" s="1"/>
  <c r="M499" i="1" s="1"/>
  <c r="K491" i="1"/>
  <c r="L491" i="1" s="1"/>
  <c r="M491" i="1" s="1"/>
  <c r="K475" i="1"/>
  <c r="L475" i="1" s="1"/>
  <c r="M475" i="1" s="1"/>
  <c r="K467" i="1"/>
  <c r="L467" i="1" s="1"/>
  <c r="M467" i="1" s="1"/>
  <c r="K459" i="1"/>
  <c r="L459" i="1" s="1"/>
  <c r="M459" i="1" s="1"/>
  <c r="K451" i="1"/>
  <c r="L451" i="1" s="1"/>
  <c r="M451" i="1" s="1"/>
  <c r="K443" i="1"/>
  <c r="L443" i="1" s="1"/>
  <c r="M443" i="1" s="1"/>
  <c r="K435" i="1"/>
  <c r="L435" i="1" s="1"/>
  <c r="M435" i="1" s="1"/>
  <c r="K427" i="1"/>
  <c r="L427" i="1" s="1"/>
  <c r="M427" i="1" s="1"/>
  <c r="K419" i="1"/>
  <c r="L419" i="1" s="1"/>
  <c r="M419" i="1" s="1"/>
  <c r="K411" i="1"/>
  <c r="L411" i="1" s="1"/>
  <c r="M411" i="1" s="1"/>
  <c r="K403" i="1"/>
  <c r="L403" i="1" s="1"/>
  <c r="M403" i="1" s="1"/>
  <c r="K395" i="1"/>
  <c r="L395" i="1" s="1"/>
  <c r="M395" i="1" s="1"/>
  <c r="K387" i="1"/>
  <c r="L387" i="1" s="1"/>
  <c r="M387" i="1" s="1"/>
  <c r="K379" i="1"/>
  <c r="L379" i="1" s="1"/>
  <c r="M379" i="1" s="1"/>
  <c r="K371" i="1"/>
  <c r="L371" i="1" s="1"/>
  <c r="M371" i="1" s="1"/>
  <c r="K363" i="1"/>
  <c r="L363" i="1" s="1"/>
  <c r="M363" i="1" s="1"/>
  <c r="K355" i="1"/>
  <c r="L355" i="1" s="1"/>
  <c r="M355" i="1" s="1"/>
  <c r="K347" i="1"/>
  <c r="L347" i="1" s="1"/>
  <c r="M347" i="1" s="1"/>
  <c r="K339" i="1"/>
  <c r="L339" i="1" s="1"/>
  <c r="M339" i="1" s="1"/>
  <c r="K331" i="1"/>
  <c r="L331" i="1" s="1"/>
  <c r="M331" i="1" s="1"/>
  <c r="K323" i="1"/>
  <c r="L323" i="1" s="1"/>
  <c r="M323" i="1" s="1"/>
  <c r="K315" i="1"/>
  <c r="L315" i="1" s="1"/>
  <c r="M315" i="1" s="1"/>
  <c r="K307" i="1"/>
  <c r="L307" i="1" s="1"/>
  <c r="M307" i="1" s="1"/>
  <c r="K299" i="1"/>
  <c r="L299" i="1" s="1"/>
  <c r="M299" i="1" s="1"/>
  <c r="K291" i="1"/>
  <c r="L291" i="1" s="1"/>
  <c r="M291" i="1" s="1"/>
  <c r="K283" i="1"/>
  <c r="L283" i="1" s="1"/>
  <c r="M283" i="1" s="1"/>
  <c r="K275" i="1"/>
  <c r="L275" i="1" s="1"/>
  <c r="M275" i="1" s="1"/>
  <c r="K267" i="1"/>
  <c r="L267" i="1" s="1"/>
  <c r="M267" i="1" s="1"/>
  <c r="K259" i="1"/>
  <c r="L259" i="1" s="1"/>
  <c r="M259" i="1" s="1"/>
  <c r="K251" i="1"/>
  <c r="L251" i="1" s="1"/>
  <c r="M251" i="1" s="1"/>
  <c r="K243" i="1"/>
  <c r="L243" i="1" s="1"/>
  <c r="M243" i="1" s="1"/>
  <c r="K235" i="1"/>
  <c r="L235" i="1" s="1"/>
  <c r="M235" i="1" s="1"/>
  <c r="K227" i="1"/>
  <c r="L227" i="1" s="1"/>
  <c r="M227" i="1" s="1"/>
  <c r="K219" i="1"/>
  <c r="L219" i="1" s="1"/>
  <c r="M219" i="1" s="1"/>
  <c r="K211" i="1"/>
  <c r="L211" i="1" s="1"/>
  <c r="M211" i="1" s="1"/>
  <c r="K203" i="1"/>
  <c r="L203" i="1" s="1"/>
  <c r="M203" i="1" s="1"/>
  <c r="K195" i="1"/>
  <c r="L195" i="1" s="1"/>
  <c r="M195" i="1" s="1"/>
  <c r="K187" i="1"/>
  <c r="L187" i="1" s="1"/>
  <c r="M187" i="1" s="1"/>
  <c r="K179" i="1"/>
  <c r="L179" i="1" s="1"/>
  <c r="M179" i="1" s="1"/>
  <c r="K171" i="1"/>
  <c r="L171" i="1" s="1"/>
  <c r="M171" i="1" s="1"/>
  <c r="K163" i="1"/>
  <c r="L163" i="1" s="1"/>
  <c r="M163" i="1" s="1"/>
  <c r="K155" i="1"/>
  <c r="L155" i="1" s="1"/>
  <c r="M155" i="1" s="1"/>
  <c r="K147" i="1"/>
  <c r="L147" i="1" s="1"/>
  <c r="M147" i="1" s="1"/>
  <c r="K139" i="1"/>
  <c r="L139" i="1" s="1"/>
  <c r="M139" i="1" s="1"/>
  <c r="K131" i="1"/>
  <c r="L131" i="1" s="1"/>
  <c r="M131" i="1" s="1"/>
  <c r="K123" i="1"/>
  <c r="L123" i="1" s="1"/>
  <c r="M123" i="1" s="1"/>
  <c r="K115" i="1"/>
  <c r="L115" i="1" s="1"/>
  <c r="M115" i="1" s="1"/>
  <c r="K107" i="1"/>
  <c r="L107" i="1" s="1"/>
  <c r="M107" i="1" s="1"/>
  <c r="K99" i="1"/>
  <c r="L99" i="1" s="1"/>
  <c r="M99" i="1" s="1"/>
  <c r="K91" i="1"/>
  <c r="L91" i="1" s="1"/>
  <c r="M91" i="1" s="1"/>
  <c r="K498" i="1"/>
  <c r="L498" i="1" s="1"/>
  <c r="M498" i="1" s="1"/>
  <c r="K490" i="1"/>
  <c r="L490" i="1" s="1"/>
  <c r="M490" i="1" s="1"/>
  <c r="K482" i="1"/>
  <c r="L482" i="1" s="1"/>
  <c r="M482" i="1" s="1"/>
  <c r="K474" i="1"/>
  <c r="L474" i="1" s="1"/>
  <c r="M474" i="1" s="1"/>
  <c r="K466" i="1"/>
  <c r="L466" i="1" s="1"/>
  <c r="M466" i="1" s="1"/>
  <c r="K458" i="1"/>
  <c r="L458" i="1" s="1"/>
  <c r="M458" i="1" s="1"/>
  <c r="K450" i="1"/>
  <c r="L450" i="1" s="1"/>
  <c r="M450" i="1" s="1"/>
  <c r="K442" i="1"/>
  <c r="L442" i="1" s="1"/>
  <c r="M442" i="1" s="1"/>
  <c r="K434" i="1"/>
  <c r="L434" i="1" s="1"/>
  <c r="M434" i="1" s="1"/>
  <c r="K426" i="1"/>
  <c r="L426" i="1" s="1"/>
  <c r="M426" i="1" s="1"/>
  <c r="K418" i="1"/>
  <c r="L418" i="1" s="1"/>
  <c r="M418" i="1" s="1"/>
  <c r="K410" i="1"/>
  <c r="L410" i="1" s="1"/>
  <c r="M410" i="1" s="1"/>
  <c r="K402" i="1"/>
  <c r="L402" i="1" s="1"/>
  <c r="M402" i="1" s="1"/>
  <c r="K394" i="1"/>
  <c r="L394" i="1" s="1"/>
  <c r="M394" i="1" s="1"/>
  <c r="K386" i="1"/>
  <c r="L386" i="1" s="1"/>
  <c r="M386" i="1" s="1"/>
  <c r="K378" i="1"/>
  <c r="L378" i="1" s="1"/>
  <c r="M378" i="1" s="1"/>
  <c r="K370" i="1"/>
  <c r="L370" i="1" s="1"/>
  <c r="M370" i="1" s="1"/>
  <c r="K362" i="1"/>
  <c r="L362" i="1" s="1"/>
  <c r="M362" i="1" s="1"/>
  <c r="K354" i="1"/>
  <c r="L354" i="1" s="1"/>
  <c r="M354" i="1" s="1"/>
  <c r="K346" i="1"/>
  <c r="L346" i="1" s="1"/>
  <c r="M346" i="1" s="1"/>
  <c r="K338" i="1"/>
  <c r="L338" i="1" s="1"/>
  <c r="M338" i="1" s="1"/>
  <c r="K330" i="1"/>
  <c r="L330" i="1" s="1"/>
  <c r="M330" i="1" s="1"/>
  <c r="K322" i="1"/>
  <c r="L322" i="1" s="1"/>
  <c r="M322" i="1" s="1"/>
  <c r="K314" i="1"/>
  <c r="L314" i="1" s="1"/>
  <c r="M314" i="1" s="1"/>
  <c r="K306" i="1"/>
  <c r="L306" i="1" s="1"/>
  <c r="M306" i="1" s="1"/>
  <c r="K298" i="1"/>
  <c r="L298" i="1" s="1"/>
  <c r="M298" i="1" s="1"/>
  <c r="K290" i="1"/>
  <c r="L290" i="1" s="1"/>
  <c r="M290" i="1" s="1"/>
  <c r="K282" i="1"/>
  <c r="L282" i="1" s="1"/>
  <c r="M282" i="1" s="1"/>
  <c r="K274" i="1"/>
  <c r="L274" i="1" s="1"/>
  <c r="M274" i="1" s="1"/>
  <c r="K266" i="1"/>
  <c r="L266" i="1" s="1"/>
  <c r="M266" i="1" s="1"/>
  <c r="K258" i="1"/>
  <c r="L258" i="1" s="1"/>
  <c r="M258" i="1" s="1"/>
  <c r="K250" i="1"/>
  <c r="L250" i="1" s="1"/>
  <c r="M250" i="1" s="1"/>
  <c r="K242" i="1"/>
  <c r="L242" i="1" s="1"/>
  <c r="M242" i="1" s="1"/>
  <c r="K234" i="1"/>
  <c r="L234" i="1" s="1"/>
  <c r="M234" i="1" s="1"/>
  <c r="K226" i="1"/>
  <c r="L226" i="1" s="1"/>
  <c r="M226" i="1" s="1"/>
  <c r="K218" i="1"/>
  <c r="L218" i="1" s="1"/>
  <c r="M218" i="1" s="1"/>
  <c r="K210" i="1"/>
  <c r="L210" i="1" s="1"/>
  <c r="M210" i="1" s="1"/>
  <c r="K202" i="1"/>
  <c r="L202" i="1" s="1"/>
  <c r="M202" i="1" s="1"/>
  <c r="K194" i="1"/>
  <c r="L194" i="1" s="1"/>
  <c r="M194" i="1" s="1"/>
  <c r="K186" i="1"/>
  <c r="L186" i="1" s="1"/>
  <c r="M186" i="1" s="1"/>
  <c r="K178" i="1"/>
  <c r="L178" i="1" s="1"/>
  <c r="M178" i="1" s="1"/>
  <c r="K170" i="1"/>
  <c r="L170" i="1" s="1"/>
  <c r="M170" i="1" s="1"/>
  <c r="K162" i="1"/>
  <c r="L162" i="1" s="1"/>
  <c r="M162" i="1" s="1"/>
  <c r="K154" i="1"/>
  <c r="L154" i="1" s="1"/>
  <c r="M154" i="1" s="1"/>
  <c r="K146" i="1"/>
  <c r="L146" i="1" s="1"/>
  <c r="M146" i="1" s="1"/>
  <c r="K138" i="1"/>
  <c r="L138" i="1" s="1"/>
  <c r="M138" i="1" s="1"/>
  <c r="K130" i="1"/>
  <c r="L130" i="1" s="1"/>
  <c r="M130" i="1" s="1"/>
  <c r="K122" i="1"/>
  <c r="L122" i="1" s="1"/>
  <c r="M122" i="1" s="1"/>
  <c r="K114" i="1"/>
  <c r="L114" i="1" s="1"/>
  <c r="M114" i="1" s="1"/>
  <c r="K106" i="1"/>
  <c r="L106" i="1" s="1"/>
  <c r="M106" i="1" s="1"/>
  <c r="K98" i="1"/>
  <c r="L98" i="1" s="1"/>
  <c r="M98" i="1" s="1"/>
  <c r="K90" i="1"/>
  <c r="L90" i="1" s="1"/>
  <c r="M90" i="1" s="1"/>
  <c r="K82" i="1"/>
  <c r="L82" i="1" s="1"/>
  <c r="M82" i="1" s="1"/>
  <c r="K74" i="1"/>
  <c r="L74" i="1" s="1"/>
  <c r="M74" i="1" s="1"/>
  <c r="K66" i="1"/>
  <c r="L66" i="1" s="1"/>
  <c r="M66" i="1" s="1"/>
  <c r="K58" i="1"/>
  <c r="L58" i="1" s="1"/>
  <c r="M58" i="1" s="1"/>
  <c r="K50" i="1"/>
  <c r="L50" i="1" s="1"/>
  <c r="M50" i="1" s="1"/>
  <c r="K42" i="1"/>
  <c r="L42" i="1" s="1"/>
  <c r="M42" i="1" s="1"/>
  <c r="K34" i="1"/>
  <c r="L34" i="1" s="1"/>
  <c r="M34" i="1" s="1"/>
  <c r="K26" i="1"/>
  <c r="L26" i="1" s="1"/>
  <c r="M26" i="1" s="1"/>
  <c r="K18" i="1"/>
  <c r="L18" i="1" s="1"/>
  <c r="M18" i="1" s="1"/>
  <c r="K10" i="1"/>
  <c r="L10" i="1" s="1"/>
  <c r="M10" i="1" s="1"/>
  <c r="K577" i="1"/>
  <c r="L577" i="1" s="1"/>
  <c r="M577" i="1" s="1"/>
  <c r="K569" i="1"/>
  <c r="L569" i="1" s="1"/>
  <c r="M569" i="1" s="1"/>
  <c r="K561" i="1"/>
  <c r="L561" i="1" s="1"/>
  <c r="M561" i="1" s="1"/>
  <c r="K553" i="1"/>
  <c r="L553" i="1" s="1"/>
  <c r="M553" i="1" s="1"/>
  <c r="K545" i="1"/>
  <c r="L545" i="1" s="1"/>
  <c r="M545" i="1" s="1"/>
  <c r="K537" i="1"/>
  <c r="L537" i="1" s="1"/>
  <c r="M537" i="1" s="1"/>
  <c r="K529" i="1"/>
  <c r="L529" i="1" s="1"/>
  <c r="M529" i="1" s="1"/>
  <c r="K521" i="1"/>
  <c r="L521" i="1" s="1"/>
  <c r="M521" i="1" s="1"/>
  <c r="K513" i="1"/>
  <c r="L513" i="1" s="1"/>
  <c r="M513" i="1" s="1"/>
  <c r="K505" i="1"/>
  <c r="L505" i="1" s="1"/>
  <c r="M505" i="1" s="1"/>
  <c r="K497" i="1"/>
  <c r="L497" i="1" s="1"/>
  <c r="M497" i="1" s="1"/>
  <c r="K489" i="1"/>
  <c r="L489" i="1" s="1"/>
  <c r="M489" i="1" s="1"/>
  <c r="K473" i="1"/>
  <c r="L473" i="1" s="1"/>
  <c r="M473" i="1" s="1"/>
  <c r="K465" i="1"/>
  <c r="L465" i="1" s="1"/>
  <c r="M465" i="1" s="1"/>
  <c r="K457" i="1"/>
  <c r="L457" i="1" s="1"/>
  <c r="M457" i="1" s="1"/>
  <c r="K449" i="1"/>
  <c r="L449" i="1" s="1"/>
  <c r="M449" i="1" s="1"/>
  <c r="K441" i="1"/>
  <c r="L441" i="1" s="1"/>
  <c r="M441" i="1" s="1"/>
  <c r="K433" i="1"/>
  <c r="L433" i="1" s="1"/>
  <c r="M433" i="1" s="1"/>
  <c r="K425" i="1"/>
  <c r="L425" i="1" s="1"/>
  <c r="M425" i="1" s="1"/>
  <c r="K417" i="1"/>
  <c r="L417" i="1" s="1"/>
  <c r="M417" i="1" s="1"/>
  <c r="K409" i="1"/>
  <c r="L409" i="1" s="1"/>
  <c r="M409" i="1" s="1"/>
  <c r="K401" i="1"/>
  <c r="L401" i="1" s="1"/>
  <c r="M401" i="1" s="1"/>
  <c r="K393" i="1"/>
  <c r="L393" i="1" s="1"/>
  <c r="M393" i="1" s="1"/>
  <c r="K385" i="1"/>
  <c r="L385" i="1" s="1"/>
  <c r="M385" i="1" s="1"/>
  <c r="K377" i="1"/>
  <c r="L377" i="1" s="1"/>
  <c r="M377" i="1" s="1"/>
  <c r="K369" i="1"/>
  <c r="L369" i="1" s="1"/>
  <c r="M369" i="1" s="1"/>
  <c r="K361" i="1"/>
  <c r="L361" i="1" s="1"/>
  <c r="M361" i="1" s="1"/>
  <c r="K353" i="1"/>
  <c r="L353" i="1" s="1"/>
  <c r="M353" i="1" s="1"/>
  <c r="K345" i="1"/>
  <c r="L345" i="1" s="1"/>
  <c r="M345" i="1" s="1"/>
  <c r="K337" i="1"/>
  <c r="L337" i="1" s="1"/>
  <c r="M337" i="1" s="1"/>
  <c r="K329" i="1"/>
  <c r="L329" i="1" s="1"/>
  <c r="M329" i="1" s="1"/>
  <c r="K321" i="1"/>
  <c r="L321" i="1" s="1"/>
  <c r="M321" i="1" s="1"/>
  <c r="K313" i="1"/>
  <c r="L313" i="1" s="1"/>
  <c r="M313" i="1" s="1"/>
  <c r="K305" i="1"/>
  <c r="L305" i="1" s="1"/>
  <c r="M305" i="1" s="1"/>
  <c r="K297" i="1"/>
  <c r="L297" i="1" s="1"/>
  <c r="M297" i="1" s="1"/>
  <c r="K289" i="1"/>
  <c r="L289" i="1" s="1"/>
  <c r="M289" i="1" s="1"/>
  <c r="K281" i="1"/>
  <c r="L281" i="1" s="1"/>
  <c r="M281" i="1" s="1"/>
  <c r="K273" i="1"/>
  <c r="L273" i="1" s="1"/>
  <c r="M273" i="1" s="1"/>
  <c r="K265" i="1"/>
  <c r="L265" i="1" s="1"/>
  <c r="M265" i="1" s="1"/>
  <c r="K257" i="1"/>
  <c r="L257" i="1" s="1"/>
  <c r="M257" i="1" s="1"/>
  <c r="K249" i="1"/>
  <c r="L249" i="1" s="1"/>
  <c r="M249" i="1" s="1"/>
  <c r="K241" i="1"/>
  <c r="L241" i="1" s="1"/>
  <c r="M241" i="1" s="1"/>
  <c r="K233" i="1"/>
  <c r="L233" i="1" s="1"/>
  <c r="M233" i="1" s="1"/>
  <c r="K225" i="1"/>
  <c r="L225" i="1" s="1"/>
  <c r="M225" i="1" s="1"/>
  <c r="K217" i="1"/>
  <c r="L217" i="1" s="1"/>
  <c r="M217" i="1" s="1"/>
  <c r="K209" i="1"/>
  <c r="L209" i="1" s="1"/>
  <c r="M209" i="1" s="1"/>
  <c r="K201" i="1"/>
  <c r="L201" i="1" s="1"/>
  <c r="M201" i="1" s="1"/>
  <c r="K193" i="1"/>
  <c r="L193" i="1" s="1"/>
  <c r="M193" i="1" s="1"/>
  <c r="K185" i="1"/>
  <c r="L185" i="1" s="1"/>
  <c r="M185" i="1" s="1"/>
  <c r="K177" i="1"/>
  <c r="L177" i="1" s="1"/>
  <c r="M177" i="1" s="1"/>
  <c r="K169" i="1"/>
  <c r="L169" i="1" s="1"/>
  <c r="M169" i="1" s="1"/>
  <c r="K161" i="1"/>
  <c r="L161" i="1" s="1"/>
  <c r="M161" i="1" s="1"/>
  <c r="K153" i="1"/>
  <c r="L153" i="1" s="1"/>
  <c r="M153" i="1" s="1"/>
  <c r="K145" i="1"/>
  <c r="L145" i="1" s="1"/>
  <c r="M145" i="1" s="1"/>
  <c r="K137" i="1"/>
  <c r="L137" i="1" s="1"/>
  <c r="M137" i="1" s="1"/>
  <c r="K129" i="1"/>
  <c r="L129" i="1" s="1"/>
  <c r="M129" i="1" s="1"/>
  <c r="K121" i="1"/>
  <c r="L121" i="1" s="1"/>
  <c r="M121" i="1" s="1"/>
  <c r="K113" i="1"/>
  <c r="L113" i="1" s="1"/>
  <c r="M113" i="1" s="1"/>
  <c r="K105" i="1"/>
  <c r="L105" i="1" s="1"/>
  <c r="M105" i="1" s="1"/>
  <c r="K97" i="1"/>
  <c r="L97" i="1" s="1"/>
  <c r="M97" i="1" s="1"/>
  <c r="K89" i="1"/>
  <c r="L89" i="1" s="1"/>
  <c r="M89" i="1" s="1"/>
  <c r="K81" i="1"/>
  <c r="L81" i="1" s="1"/>
  <c r="M81" i="1" s="1"/>
  <c r="K73" i="1"/>
  <c r="L73" i="1" s="1"/>
  <c r="M73" i="1" s="1"/>
  <c r="K65" i="1"/>
  <c r="L65" i="1" s="1"/>
  <c r="M65" i="1" s="1"/>
  <c r="K57" i="1"/>
  <c r="L57" i="1" s="1"/>
  <c r="M57" i="1" s="1"/>
  <c r="K49" i="1"/>
  <c r="L49" i="1" s="1"/>
  <c r="M49" i="1" s="1"/>
  <c r="K41" i="1"/>
  <c r="L41" i="1" s="1"/>
  <c r="M41" i="1" s="1"/>
  <c r="K33" i="1"/>
  <c r="L33" i="1" s="1"/>
  <c r="M33" i="1" s="1"/>
  <c r="K25" i="1"/>
  <c r="L25" i="1" s="1"/>
  <c r="M25" i="1" s="1"/>
  <c r="K17" i="1"/>
  <c r="L17" i="1" s="1"/>
  <c r="M17" i="1" s="1"/>
  <c r="K9" i="1"/>
  <c r="L9" i="1" s="1"/>
  <c r="M9" i="1" s="1"/>
  <c r="K568" i="1"/>
  <c r="L568" i="1" s="1"/>
  <c r="M568" i="1" s="1"/>
  <c r="K560" i="1"/>
  <c r="L560" i="1" s="1"/>
  <c r="M560" i="1" s="1"/>
  <c r="K552" i="1"/>
  <c r="L552" i="1" s="1"/>
  <c r="M552" i="1" s="1"/>
  <c r="K544" i="1"/>
  <c r="L544" i="1" s="1"/>
  <c r="M544" i="1" s="1"/>
  <c r="K536" i="1"/>
  <c r="L536" i="1" s="1"/>
  <c r="M536" i="1" s="1"/>
  <c r="K528" i="1"/>
  <c r="L528" i="1" s="1"/>
  <c r="M528" i="1" s="1"/>
  <c r="K520" i="1"/>
  <c r="L520" i="1" s="1"/>
  <c r="M520" i="1" s="1"/>
  <c r="K512" i="1"/>
  <c r="L512" i="1" s="1"/>
  <c r="M512" i="1" s="1"/>
  <c r="K504" i="1"/>
  <c r="L504" i="1" s="1"/>
  <c r="M504" i="1" s="1"/>
  <c r="K496" i="1"/>
  <c r="L496" i="1" s="1"/>
  <c r="M496" i="1" s="1"/>
  <c r="K488" i="1"/>
  <c r="L488" i="1" s="1"/>
  <c r="M488" i="1" s="1"/>
  <c r="K480" i="1"/>
  <c r="L480" i="1" s="1"/>
  <c r="M480" i="1" s="1"/>
  <c r="K472" i="1"/>
  <c r="L472" i="1" s="1"/>
  <c r="M472" i="1" s="1"/>
  <c r="K464" i="1"/>
  <c r="L464" i="1" s="1"/>
  <c r="M464" i="1" s="1"/>
  <c r="K456" i="1"/>
  <c r="L456" i="1" s="1"/>
  <c r="M456" i="1" s="1"/>
  <c r="K448" i="1"/>
  <c r="L448" i="1" s="1"/>
  <c r="M448" i="1" s="1"/>
  <c r="K440" i="1"/>
  <c r="L440" i="1" s="1"/>
  <c r="M440" i="1" s="1"/>
  <c r="K432" i="1"/>
  <c r="L432" i="1" s="1"/>
  <c r="M432" i="1" s="1"/>
  <c r="K424" i="1"/>
  <c r="L424" i="1" s="1"/>
  <c r="M424" i="1" s="1"/>
  <c r="K416" i="1"/>
  <c r="L416" i="1" s="1"/>
  <c r="M416" i="1" s="1"/>
  <c r="K408" i="1"/>
  <c r="L408" i="1" s="1"/>
  <c r="M408" i="1" s="1"/>
  <c r="K400" i="1"/>
  <c r="L400" i="1" s="1"/>
  <c r="M400" i="1" s="1"/>
  <c r="K392" i="1"/>
  <c r="L392" i="1" s="1"/>
  <c r="M392" i="1" s="1"/>
  <c r="K384" i="1"/>
  <c r="L384" i="1" s="1"/>
  <c r="M384" i="1" s="1"/>
  <c r="K376" i="1"/>
  <c r="L376" i="1" s="1"/>
  <c r="M376" i="1" s="1"/>
  <c r="K368" i="1"/>
  <c r="L368" i="1" s="1"/>
  <c r="M368" i="1" s="1"/>
  <c r="K360" i="1"/>
  <c r="L360" i="1" s="1"/>
  <c r="M360" i="1" s="1"/>
  <c r="K352" i="1"/>
  <c r="L352" i="1" s="1"/>
  <c r="M352" i="1" s="1"/>
  <c r="K344" i="1"/>
  <c r="L344" i="1" s="1"/>
  <c r="M344" i="1" s="1"/>
  <c r="K336" i="1"/>
  <c r="L336" i="1" s="1"/>
  <c r="M336" i="1" s="1"/>
  <c r="K328" i="1"/>
  <c r="L328" i="1" s="1"/>
  <c r="M328" i="1" s="1"/>
  <c r="K320" i="1"/>
  <c r="L320" i="1" s="1"/>
  <c r="M320" i="1" s="1"/>
  <c r="K312" i="1"/>
  <c r="L312" i="1" s="1"/>
  <c r="M312" i="1" s="1"/>
  <c r="K304" i="1"/>
  <c r="L304" i="1" s="1"/>
  <c r="M304" i="1" s="1"/>
  <c r="K296" i="1"/>
  <c r="L296" i="1" s="1"/>
  <c r="M296" i="1" s="1"/>
  <c r="K288" i="1"/>
  <c r="L288" i="1" s="1"/>
  <c r="M288" i="1" s="1"/>
  <c r="K280" i="1"/>
  <c r="L280" i="1" s="1"/>
  <c r="M280" i="1" s="1"/>
  <c r="K272" i="1"/>
  <c r="L272" i="1" s="1"/>
  <c r="M272" i="1" s="1"/>
  <c r="K264" i="1"/>
  <c r="L264" i="1" s="1"/>
  <c r="M264" i="1" s="1"/>
  <c r="K256" i="1"/>
  <c r="L256" i="1" s="1"/>
  <c r="M256" i="1" s="1"/>
  <c r="K248" i="1"/>
  <c r="L248" i="1" s="1"/>
  <c r="M248" i="1" s="1"/>
  <c r="K240" i="1"/>
  <c r="L240" i="1" s="1"/>
  <c r="M240" i="1" s="1"/>
  <c r="K232" i="1"/>
  <c r="L232" i="1" s="1"/>
  <c r="M232" i="1" s="1"/>
  <c r="K224" i="1"/>
  <c r="L224" i="1" s="1"/>
  <c r="M224" i="1" s="1"/>
  <c r="K216" i="1"/>
  <c r="L216" i="1" s="1"/>
  <c r="M216" i="1" s="1"/>
  <c r="K208" i="1"/>
  <c r="L208" i="1" s="1"/>
  <c r="M208" i="1" s="1"/>
  <c r="K200" i="1"/>
  <c r="L200" i="1" s="1"/>
  <c r="M200" i="1" s="1"/>
  <c r="K192" i="1"/>
  <c r="L192" i="1" s="1"/>
  <c r="M192" i="1" s="1"/>
  <c r="K184" i="1"/>
  <c r="L184" i="1" s="1"/>
  <c r="M184" i="1" s="1"/>
  <c r="K176" i="1"/>
  <c r="L176" i="1" s="1"/>
  <c r="M176" i="1" s="1"/>
  <c r="K168" i="1"/>
  <c r="L168" i="1" s="1"/>
  <c r="M168" i="1" s="1"/>
  <c r="K160" i="1"/>
  <c r="L160" i="1" s="1"/>
  <c r="M160" i="1" s="1"/>
  <c r="K152" i="1"/>
  <c r="L152" i="1" s="1"/>
  <c r="M152" i="1" s="1"/>
  <c r="K144" i="1"/>
  <c r="L144" i="1" s="1"/>
  <c r="M144" i="1" s="1"/>
  <c r="K136" i="1"/>
  <c r="L136" i="1" s="1"/>
  <c r="M136" i="1" s="1"/>
  <c r="K128" i="1"/>
  <c r="L128" i="1" s="1"/>
  <c r="M128" i="1" s="1"/>
  <c r="K120" i="1"/>
  <c r="L120" i="1" s="1"/>
  <c r="M120" i="1" s="1"/>
  <c r="K112" i="1"/>
  <c r="L112" i="1" s="1"/>
  <c r="M112" i="1" s="1"/>
  <c r="K104" i="1"/>
  <c r="L104" i="1" s="1"/>
  <c r="M104" i="1" s="1"/>
  <c r="K96" i="1"/>
  <c r="L96" i="1" s="1"/>
  <c r="M96" i="1" s="1"/>
  <c r="K88" i="1"/>
  <c r="L88" i="1" s="1"/>
  <c r="M88" i="1" s="1"/>
  <c r="K80" i="1"/>
  <c r="L80" i="1" s="1"/>
  <c r="M80" i="1" s="1"/>
  <c r="K72" i="1"/>
  <c r="L72" i="1" s="1"/>
  <c r="M72" i="1" s="1"/>
  <c r="K64" i="1"/>
  <c r="L64" i="1" s="1"/>
  <c r="M64" i="1" s="1"/>
  <c r="K56" i="1"/>
  <c r="L56" i="1" s="1"/>
  <c r="M56" i="1" s="1"/>
  <c r="K48" i="1"/>
  <c r="L48" i="1" s="1"/>
  <c r="M48" i="1" s="1"/>
  <c r="K40" i="1"/>
  <c r="L40" i="1" s="1"/>
  <c r="M40" i="1" s="1"/>
  <c r="K32" i="1"/>
  <c r="L32" i="1" s="1"/>
  <c r="M32" i="1" s="1"/>
  <c r="K24" i="1"/>
  <c r="L24" i="1" s="1"/>
  <c r="M24" i="1" s="1"/>
  <c r="K16" i="1"/>
  <c r="L16" i="1" s="1"/>
  <c r="M16" i="1" s="1"/>
  <c r="K8" i="1"/>
  <c r="L8" i="1" s="1"/>
  <c r="M8" i="1" s="1"/>
  <c r="K39" i="1"/>
  <c r="L39" i="1" s="1"/>
  <c r="M39" i="1" s="1"/>
  <c r="K31" i="1"/>
  <c r="L31" i="1" s="1"/>
  <c r="M31" i="1" s="1"/>
  <c r="K23" i="1"/>
  <c r="L23" i="1" s="1"/>
  <c r="M23" i="1" s="1"/>
  <c r="K15" i="1"/>
  <c r="L15" i="1" s="1"/>
  <c r="M15" i="1" s="1"/>
  <c r="K7" i="1"/>
  <c r="L7" i="1" s="1"/>
  <c r="M7" i="1" s="1"/>
  <c r="K86" i="1"/>
  <c r="L86" i="1" s="1"/>
  <c r="M86" i="1" s="1"/>
  <c r="K78" i="1"/>
  <c r="L78" i="1" s="1"/>
  <c r="M78" i="1" s="1"/>
  <c r="K70" i="1"/>
  <c r="L70" i="1" s="1"/>
  <c r="M70" i="1" s="1"/>
  <c r="K62" i="1"/>
  <c r="L62" i="1" s="1"/>
  <c r="M62" i="1" s="1"/>
  <c r="K54" i="1"/>
  <c r="L54" i="1" s="1"/>
  <c r="M54" i="1" s="1"/>
  <c r="K46" i="1"/>
  <c r="L46" i="1" s="1"/>
  <c r="M46" i="1" s="1"/>
  <c r="K38" i="1"/>
  <c r="L38" i="1" s="1"/>
  <c r="M38" i="1" s="1"/>
  <c r="K30" i="1"/>
  <c r="L30" i="1" s="1"/>
  <c r="M30" i="1" s="1"/>
  <c r="K22" i="1"/>
  <c r="L22" i="1" s="1"/>
  <c r="M22" i="1" s="1"/>
  <c r="K14" i="1"/>
  <c r="L14" i="1" s="1"/>
  <c r="M14" i="1" s="1"/>
  <c r="K6" i="1"/>
  <c r="L6" i="1" s="1"/>
  <c r="M6" i="1" s="1"/>
  <c r="K53" i="1"/>
  <c r="L53" i="1" s="1"/>
  <c r="M53" i="1" s="1"/>
  <c r="K45" i="1"/>
  <c r="L45" i="1" s="1"/>
  <c r="M45" i="1" s="1"/>
  <c r="K37" i="1"/>
  <c r="L37" i="1" s="1"/>
  <c r="M37" i="1" s="1"/>
  <c r="K29" i="1"/>
  <c r="L29" i="1" s="1"/>
  <c r="M29" i="1" s="1"/>
  <c r="K21" i="1"/>
  <c r="L21" i="1" s="1"/>
  <c r="M21" i="1" s="1"/>
  <c r="K13" i="1"/>
  <c r="L13" i="1" s="1"/>
  <c r="M13" i="1" s="1"/>
  <c r="K5" i="1"/>
  <c r="L5" i="1" s="1"/>
  <c r="M5" i="1" s="1"/>
  <c r="K84" i="1"/>
  <c r="L84" i="1" s="1"/>
  <c r="M84" i="1" s="1"/>
  <c r="K76" i="1"/>
  <c r="L76" i="1" s="1"/>
  <c r="M76" i="1" s="1"/>
  <c r="K68" i="1"/>
  <c r="L68" i="1" s="1"/>
  <c r="M68" i="1" s="1"/>
  <c r="K60" i="1"/>
  <c r="L60" i="1" s="1"/>
  <c r="M60" i="1" s="1"/>
  <c r="K52" i="1"/>
  <c r="L52" i="1" s="1"/>
  <c r="M52" i="1" s="1"/>
  <c r="K44" i="1"/>
  <c r="L44" i="1" s="1"/>
  <c r="M44" i="1" s="1"/>
  <c r="K36" i="1"/>
  <c r="L36" i="1" s="1"/>
  <c r="M36" i="1" s="1"/>
  <c r="K28" i="1"/>
  <c r="L28" i="1" s="1"/>
  <c r="M28" i="1" s="1"/>
  <c r="K20" i="1"/>
  <c r="L20" i="1" s="1"/>
  <c r="M20" i="1" s="1"/>
  <c r="K12" i="1"/>
  <c r="L12" i="1" s="1"/>
  <c r="M12" i="1" s="1"/>
  <c r="K4" i="1"/>
  <c r="L4" i="1" s="1"/>
  <c r="M4" i="1" s="1"/>
  <c r="K83" i="1"/>
  <c r="L83" i="1" s="1"/>
  <c r="M83" i="1" s="1"/>
  <c r="K75" i="1"/>
  <c r="L75" i="1" s="1"/>
  <c r="M75" i="1" s="1"/>
  <c r="K67" i="1"/>
  <c r="L67" i="1" s="1"/>
  <c r="M67" i="1" s="1"/>
  <c r="K59" i="1"/>
  <c r="L59" i="1" s="1"/>
  <c r="M59" i="1" s="1"/>
  <c r="K51" i="1"/>
  <c r="L51" i="1" s="1"/>
  <c r="M51" i="1" s="1"/>
  <c r="K43" i="1"/>
  <c r="L43" i="1" s="1"/>
  <c r="M43" i="1" s="1"/>
  <c r="K35" i="1"/>
  <c r="L35" i="1" s="1"/>
  <c r="M35" i="1" s="1"/>
  <c r="K27" i="1"/>
  <c r="L27" i="1" s="1"/>
  <c r="M27" i="1" s="1"/>
  <c r="K19" i="1"/>
  <c r="L19" i="1" s="1"/>
  <c r="M19" i="1" s="1"/>
  <c r="K11" i="1"/>
  <c r="L11" i="1" s="1"/>
  <c r="M11" i="1" s="1"/>
</calcChain>
</file>

<file path=xl/sharedStrings.xml><?xml version="1.0" encoding="utf-8"?>
<sst xmlns="http://schemas.openxmlformats.org/spreadsheetml/2006/main" count="1308" uniqueCount="1067">
  <si>
    <t>Units</t>
  </si>
  <si>
    <t xml:space="preserve"> </t>
  </si>
  <si>
    <t>Type</t>
  </si>
  <si>
    <t>28 Feb 21, 24:00</t>
  </si>
  <si>
    <t>31 Mar 21, 24:00</t>
  </si>
  <si>
    <t>30 Apr 21, 24:00</t>
  </si>
  <si>
    <t>31 May 21, 24:00</t>
  </si>
  <si>
    <t>30 Jun 21, 24:00</t>
  </si>
  <si>
    <t>31 Jul 21, 24:00</t>
  </si>
  <si>
    <t>31 Aug 21, 24:00</t>
  </si>
  <si>
    <t>30 Sep 21, 24:00</t>
  </si>
  <si>
    <t>31 Oct 21, 24:00</t>
  </si>
  <si>
    <t>30 Nov 21, 24:00</t>
  </si>
  <si>
    <t>31 Dec 21, 24:00</t>
  </si>
  <si>
    <t>31 Jan 22, 24:00</t>
  </si>
  <si>
    <t>28 Feb 22, 24:00</t>
  </si>
  <si>
    <t>31 Mar 22, 24:00</t>
  </si>
  <si>
    <t>30 Apr 22, 24:00</t>
  </si>
  <si>
    <t>31 May 22, 24:00</t>
  </si>
  <si>
    <t>30 Jun 22, 24:00</t>
  </si>
  <si>
    <t>31 Jul 22, 24:00</t>
  </si>
  <si>
    <t>31 Aug 22, 24:00</t>
  </si>
  <si>
    <t>30 Sep 22, 24:00</t>
  </si>
  <si>
    <t>31 Oct 22, 24:00</t>
  </si>
  <si>
    <t>30 Nov 22, 24:00</t>
  </si>
  <si>
    <t>31 Dec 22, 24:00</t>
  </si>
  <si>
    <t>31 Jan 23, 24:00</t>
  </si>
  <si>
    <t>28 Feb 23, 24:00</t>
  </si>
  <si>
    <t>31 Mar 23, 24:00</t>
  </si>
  <si>
    <t>30 Apr 23, 24:00</t>
  </si>
  <si>
    <t>31 May 23, 24:00</t>
  </si>
  <si>
    <t>30 Jun 23, 24:00</t>
  </si>
  <si>
    <t>31 Jul 23, 24:00</t>
  </si>
  <si>
    <t>31 Aug 23, 24:00</t>
  </si>
  <si>
    <t>30 Sep 23, 24:00</t>
  </si>
  <si>
    <t>31 Oct 23, 24:00</t>
  </si>
  <si>
    <t>30 Nov 23, 24:00</t>
  </si>
  <si>
    <t>31 Dec 23, 24:00</t>
  </si>
  <si>
    <t>31 Jan 24, 24:00</t>
  </si>
  <si>
    <t>29 Feb 24, 24:00</t>
  </si>
  <si>
    <t>31 Mar 24, 24:00</t>
  </si>
  <si>
    <t>30 Apr 24, 24:00</t>
  </si>
  <si>
    <t>31 May 24, 24:00</t>
  </si>
  <si>
    <t>30 Jun 24, 24:00</t>
  </si>
  <si>
    <t>31 Jul 24, 24:00</t>
  </si>
  <si>
    <t>31 Aug 24, 24:00</t>
  </si>
  <si>
    <t>30 Sep 24, 24:00</t>
  </si>
  <si>
    <t>31 Oct 24, 24:00</t>
  </si>
  <si>
    <t>30 Nov 24, 24:00</t>
  </si>
  <si>
    <t>31 Dec 24, 24:00</t>
  </si>
  <si>
    <t>31 Jan 25, 24:00</t>
  </si>
  <si>
    <t>28 Feb 25, 24:00</t>
  </si>
  <si>
    <t>31 Mar 25, 24:00</t>
  </si>
  <si>
    <t>30 Apr 25, 24:00</t>
  </si>
  <si>
    <t>31 May 25, 24:00</t>
  </si>
  <si>
    <t>30 Jun 25, 24:00</t>
  </si>
  <si>
    <t>31 Jul 25, 24:00</t>
  </si>
  <si>
    <t>31 Aug 25, 24:00</t>
  </si>
  <si>
    <t>30 Sep 25, 24:00</t>
  </si>
  <si>
    <t>31 Oct 25, 24:00</t>
  </si>
  <si>
    <t>30 Nov 25, 24:00</t>
  </si>
  <si>
    <t>31 Dec 25, 24:00</t>
  </si>
  <si>
    <t>31 Jan 26, 24:00</t>
  </si>
  <si>
    <t>28 Feb 26, 24:00</t>
  </si>
  <si>
    <t>31 Mar 26, 24:00</t>
  </si>
  <si>
    <t>30 Apr 26, 24:00</t>
  </si>
  <si>
    <t>31 May 26, 24:00</t>
  </si>
  <si>
    <t>30 Jun 26, 24:00</t>
  </si>
  <si>
    <t>31 Jul 26, 24:00</t>
  </si>
  <si>
    <t>31 Aug 26, 24:00</t>
  </si>
  <si>
    <t>30 Sep 26, 24:00</t>
  </si>
  <si>
    <t>31 Oct 26, 24:00</t>
  </si>
  <si>
    <t>30 Nov 26, 24:00</t>
  </si>
  <si>
    <t>31 Dec 26, 24:00</t>
  </si>
  <si>
    <t>31 Jan 27, 24:00</t>
  </si>
  <si>
    <t>28 Feb 27, 24:00</t>
  </si>
  <si>
    <t>31 Mar 27, 24:00</t>
  </si>
  <si>
    <t>30 Apr 27, 24:00</t>
  </si>
  <si>
    <t>31 May 27, 24:00</t>
  </si>
  <si>
    <t>30 Jun 27, 24:00</t>
  </si>
  <si>
    <t>31 Jul 27, 24:00</t>
  </si>
  <si>
    <t>31 Aug 27, 24:00</t>
  </si>
  <si>
    <t>30 Sep 27, 24:00</t>
  </si>
  <si>
    <t>31 Oct 27, 24:00</t>
  </si>
  <si>
    <t>30 Nov 27, 24:00</t>
  </si>
  <si>
    <t>31 Dec 27, 24:00</t>
  </si>
  <si>
    <t>31 Jan 28, 24:00</t>
  </si>
  <si>
    <t>29 Feb 28, 24:00</t>
  </si>
  <si>
    <t>31 Mar 28, 24:00</t>
  </si>
  <si>
    <t>30 Apr 28, 24:00</t>
  </si>
  <si>
    <t>31 May 28, 24:00</t>
  </si>
  <si>
    <t>30 Jun 28, 24:00</t>
  </si>
  <si>
    <t>31 Jul 28, 24:00</t>
  </si>
  <si>
    <t>31 Aug 28, 24:00</t>
  </si>
  <si>
    <t>30 Sep 28, 24:00</t>
  </si>
  <si>
    <t>31 Oct 28, 24:00</t>
  </si>
  <si>
    <t>30 Nov 28, 24:00</t>
  </si>
  <si>
    <t>31 Dec 28, 24:00</t>
  </si>
  <si>
    <t>31 Jan 29, 24:00</t>
  </si>
  <si>
    <t>28 Feb 29, 24:00</t>
  </si>
  <si>
    <t>31 Mar 29, 24:00</t>
  </si>
  <si>
    <t>30 Apr 29, 24:00</t>
  </si>
  <si>
    <t>31 May 29, 24:00</t>
  </si>
  <si>
    <t>30 Jun 29, 24:00</t>
  </si>
  <si>
    <t>31 Jul 29, 24:00</t>
  </si>
  <si>
    <t>31 Aug 29, 24:00</t>
  </si>
  <si>
    <t>30 Sep 29, 24:00</t>
  </si>
  <si>
    <t>31 Oct 29, 24:00</t>
  </si>
  <si>
    <t>30 Nov 29, 24:00</t>
  </si>
  <si>
    <t>31 Dec 29, 24:00</t>
  </si>
  <si>
    <t>31 Jan 30, 24:00</t>
  </si>
  <si>
    <t>28 Feb 30, 24:00</t>
  </si>
  <si>
    <t>31 Mar 30, 24:00</t>
  </si>
  <si>
    <t>30 Apr 30, 24:00</t>
  </si>
  <si>
    <t>31 May 30, 24:00</t>
  </si>
  <si>
    <t>30 Jun 30, 24:00</t>
  </si>
  <si>
    <t>31 Jul 30, 24:00</t>
  </si>
  <si>
    <t>31 Aug 30, 24:00</t>
  </si>
  <si>
    <t>30 Sep 30, 24:00</t>
  </si>
  <si>
    <t>31 Oct 30, 24:00</t>
  </si>
  <si>
    <t>30 Nov 30, 24:00</t>
  </si>
  <si>
    <t>31 Dec 30, 24:00</t>
  </si>
  <si>
    <t>31 Jan 31, 24:00</t>
  </si>
  <si>
    <t>28 Feb 31, 24:00</t>
  </si>
  <si>
    <t>31 Mar 31, 24:00</t>
  </si>
  <si>
    <t>30 Apr 31, 24:00</t>
  </si>
  <si>
    <t>31 May 31, 24:00</t>
  </si>
  <si>
    <t>30 Jun 31, 24:00</t>
  </si>
  <si>
    <t>31 Jul 31, 24:00</t>
  </si>
  <si>
    <t>31 Aug 31, 24:00</t>
  </si>
  <si>
    <t>30 Sep 31, 24:00</t>
  </si>
  <si>
    <t>31 Oct 31, 24:00</t>
  </si>
  <si>
    <t>30 Nov 31, 24:00</t>
  </si>
  <si>
    <t>31 Dec 31, 24:00</t>
  </si>
  <si>
    <t>31 Jan 32, 24:00</t>
  </si>
  <si>
    <t>29 Feb 32, 24:00</t>
  </si>
  <si>
    <t>31 Mar 32, 24:00</t>
  </si>
  <si>
    <t>30 Apr 32, 24:00</t>
  </si>
  <si>
    <t>31 May 32, 24:00</t>
  </si>
  <si>
    <t>30 Jun 32, 24:00</t>
  </si>
  <si>
    <t>31 Jul 32, 24:00</t>
  </si>
  <si>
    <t>31 Aug 32, 24:00</t>
  </si>
  <si>
    <t>30 Sep 32, 24:00</t>
  </si>
  <si>
    <t>31 Oct 32, 24:00</t>
  </si>
  <si>
    <t>30 Nov 32, 24:00</t>
  </si>
  <si>
    <t>31 Dec 32, 24:00</t>
  </si>
  <si>
    <t>31 Jan 33, 24:00</t>
  </si>
  <si>
    <t>28 Feb 33, 24:00</t>
  </si>
  <si>
    <t>31 Mar 33, 24:00</t>
  </si>
  <si>
    <t>30 Apr 33, 24:00</t>
  </si>
  <si>
    <t>31 May 33, 24:00</t>
  </si>
  <si>
    <t>30 Jun 33, 24:00</t>
  </si>
  <si>
    <t>31 Jul 33, 24:00</t>
  </si>
  <si>
    <t>31 Aug 33, 24:00</t>
  </si>
  <si>
    <t>30 Sep 33, 24:00</t>
  </si>
  <si>
    <t>31 Oct 33, 24:00</t>
  </si>
  <si>
    <t>30 Nov 33, 24:00</t>
  </si>
  <si>
    <t>31 Dec 33, 24:00</t>
  </si>
  <si>
    <t>31 Jan 34, 24:00</t>
  </si>
  <si>
    <t>28 Feb 34, 24:00</t>
  </si>
  <si>
    <t>31 Mar 34, 24:00</t>
  </si>
  <si>
    <t>30 Apr 34, 24:00</t>
  </si>
  <si>
    <t>31 May 34, 24:00</t>
  </si>
  <si>
    <t>30 Jun 34, 24:00</t>
  </si>
  <si>
    <t>31 Jul 34, 24:00</t>
  </si>
  <si>
    <t>31 Aug 34, 24:00</t>
  </si>
  <si>
    <t>30 Sep 34, 24:00</t>
  </si>
  <si>
    <t>31 Oct 34, 24:00</t>
  </si>
  <si>
    <t>30 Nov 34, 24:00</t>
  </si>
  <si>
    <t>31 Dec 34, 24:00</t>
  </si>
  <si>
    <t>31 Jan 35, 24:00</t>
  </si>
  <si>
    <t>28 Feb 35, 24:00</t>
  </si>
  <si>
    <t>31 Mar 35, 24:00</t>
  </si>
  <si>
    <t>30 Apr 35, 24:00</t>
  </si>
  <si>
    <t>31 May 35, 24:00</t>
  </si>
  <si>
    <t>30 Jun 35, 24:00</t>
  </si>
  <si>
    <t>31 Jul 35, 24:00</t>
  </si>
  <si>
    <t>31 Aug 35, 24:00</t>
  </si>
  <si>
    <t>30 Sep 35, 24:00</t>
  </si>
  <si>
    <t>31 Oct 35, 24:00</t>
  </si>
  <si>
    <t>30 Nov 35, 24:00</t>
  </si>
  <si>
    <t>31 Dec 35, 24:00</t>
  </si>
  <si>
    <t>31 Jan 36, 24:00</t>
  </si>
  <si>
    <t>29 Feb 36, 24:00</t>
  </si>
  <si>
    <t>31 Mar 36, 24:00</t>
  </si>
  <si>
    <t>30 Apr 36, 24:00</t>
  </si>
  <si>
    <t>31 May 36, 24:00</t>
  </si>
  <si>
    <t>30 Jun 36, 24:00</t>
  </si>
  <si>
    <t>31 Jul 36, 24:00</t>
  </si>
  <si>
    <t>31 Aug 36, 24:00</t>
  </si>
  <si>
    <t>30 Sep 36, 24:00</t>
  </si>
  <si>
    <t>31 Oct 36, 24:00</t>
  </si>
  <si>
    <t>30 Nov 36, 24:00</t>
  </si>
  <si>
    <t>31 Dec 36, 24:00</t>
  </si>
  <si>
    <t>31 Jan 37, 24:00</t>
  </si>
  <si>
    <t>28 Feb 37, 24:00</t>
  </si>
  <si>
    <t>31 Mar 37, 24:00</t>
  </si>
  <si>
    <t>30 Apr 37, 24:00</t>
  </si>
  <si>
    <t>31 May 37, 24:00</t>
  </si>
  <si>
    <t>30 Jun 37, 24:00</t>
  </si>
  <si>
    <t>31 Jul 37, 24:00</t>
  </si>
  <si>
    <t>31 Aug 37, 24:00</t>
  </si>
  <si>
    <t>30 Sep 37, 24:00</t>
  </si>
  <si>
    <t>31 Oct 37, 24:00</t>
  </si>
  <si>
    <t>30 Nov 37, 24:00</t>
  </si>
  <si>
    <t>31 Dec 37, 24:00</t>
  </si>
  <si>
    <t>31 Jan 38, 24:00</t>
  </si>
  <si>
    <t>28 Feb 38, 24:00</t>
  </si>
  <si>
    <t>31 Mar 38, 24:00</t>
  </si>
  <si>
    <t>30 Apr 38, 24:00</t>
  </si>
  <si>
    <t>31 May 38, 24:00</t>
  </si>
  <si>
    <t>30 Jun 38, 24:00</t>
  </si>
  <si>
    <t>31 Jul 38, 24:00</t>
  </si>
  <si>
    <t>31 Aug 38, 24:00</t>
  </si>
  <si>
    <t>30 Sep 38, 24:00</t>
  </si>
  <si>
    <t>31 Oct 38, 24:00</t>
  </si>
  <si>
    <t>30 Nov 38, 24:00</t>
  </si>
  <si>
    <t>31 Dec 38, 24:00</t>
  </si>
  <si>
    <t>31 Jan 39, 24:00</t>
  </si>
  <si>
    <t>28 Feb 39, 24:00</t>
  </si>
  <si>
    <t>31 Mar 39, 24:00</t>
  </si>
  <si>
    <t>30 Apr 39, 24:00</t>
  </si>
  <si>
    <t>31 May 39, 24:00</t>
  </si>
  <si>
    <t>30 Jun 39, 24:00</t>
  </si>
  <si>
    <t>31 Jul 39, 24:00</t>
  </si>
  <si>
    <t>31 Aug 39, 24:00</t>
  </si>
  <si>
    <t>30 Sep 39, 24:00</t>
  </si>
  <si>
    <t>31 Oct 39, 24:00</t>
  </si>
  <si>
    <t>30 Nov 39, 24:00</t>
  </si>
  <si>
    <t>31 Dec 39, 24:00</t>
  </si>
  <si>
    <t>31 Jan 40, 24:00</t>
  </si>
  <si>
    <t>29 Feb 40, 24:00</t>
  </si>
  <si>
    <t>31 Mar 40, 24:00</t>
  </si>
  <si>
    <t>30 Apr 40, 24:00</t>
  </si>
  <si>
    <t>31 May 40, 24:00</t>
  </si>
  <si>
    <t>30 Jun 40, 24:00</t>
  </si>
  <si>
    <t>31 Jul 40, 24:00</t>
  </si>
  <si>
    <t>31 Aug 40, 24:00</t>
  </si>
  <si>
    <t>30 Sep 40, 24:00</t>
  </si>
  <si>
    <t>31 Oct 40, 24:00</t>
  </si>
  <si>
    <t>30 Nov 40, 24:00</t>
  </si>
  <si>
    <t>31 Dec 40, 24:00</t>
  </si>
  <si>
    <t>31 Jan 41, 24:00</t>
  </si>
  <si>
    <t>28 Feb 41, 24:00</t>
  </si>
  <si>
    <t>31 Mar 41, 24:00</t>
  </si>
  <si>
    <t>30 Apr 41, 24:00</t>
  </si>
  <si>
    <t>31 May 41, 24:00</t>
  </si>
  <si>
    <t>30 Jun 41, 24:00</t>
  </si>
  <si>
    <t>31 Jul 41, 24:00</t>
  </si>
  <si>
    <t>31 Aug 41, 24:00</t>
  </si>
  <si>
    <t>30 Sep 41, 24:00</t>
  </si>
  <si>
    <t>31 Oct 41, 24:00</t>
  </si>
  <si>
    <t>30 Nov 41, 24:00</t>
  </si>
  <si>
    <t>31 Dec 41, 24:00</t>
  </si>
  <si>
    <t>31 Jan 42, 24:00</t>
  </si>
  <si>
    <t>28 Feb 42, 24:00</t>
  </si>
  <si>
    <t>31 Mar 42, 24:00</t>
  </si>
  <si>
    <t>30 Apr 42, 24:00</t>
  </si>
  <si>
    <t>31 May 42, 24:00</t>
  </si>
  <si>
    <t>30 Jun 42, 24:00</t>
  </si>
  <si>
    <t>31 Jul 42, 24:00</t>
  </si>
  <si>
    <t>31 Aug 42, 24:00</t>
  </si>
  <si>
    <t>30 Sep 42, 24:00</t>
  </si>
  <si>
    <t>31 Oct 42, 24:00</t>
  </si>
  <si>
    <t>30 Nov 42, 24:00</t>
  </si>
  <si>
    <t>31 Dec 42, 24:00</t>
  </si>
  <si>
    <t>31 Jan 43, 24:00</t>
  </si>
  <si>
    <t>28 Feb 43, 24:00</t>
  </si>
  <si>
    <t>31 Mar 43, 24:00</t>
  </si>
  <si>
    <t>30 Apr 43, 24:00</t>
  </si>
  <si>
    <t>31 May 43, 24:00</t>
  </si>
  <si>
    <t>30 Jun 43, 24:00</t>
  </si>
  <si>
    <t>31 Jul 43, 24:00</t>
  </si>
  <si>
    <t>31 Aug 43, 24:00</t>
  </si>
  <si>
    <t>30 Sep 43, 24:00</t>
  </si>
  <si>
    <t>31 Oct 43, 24:00</t>
  </si>
  <si>
    <t>30 Nov 43, 24:00</t>
  </si>
  <si>
    <t>31 Dec 43, 24:00</t>
  </si>
  <si>
    <t>31 Jan 44, 24:00</t>
  </si>
  <si>
    <t>29 Feb 44, 24:00</t>
  </si>
  <si>
    <t>31 Mar 44, 24:00</t>
  </si>
  <si>
    <t>30 Apr 44, 24:00</t>
  </si>
  <si>
    <t>31 May 44, 24:00</t>
  </si>
  <si>
    <t>30 Jun 44, 24:00</t>
  </si>
  <si>
    <t>31 Jul 44, 24:00</t>
  </si>
  <si>
    <t>31 Aug 44, 24:00</t>
  </si>
  <si>
    <t>30 Sep 44, 24:00</t>
  </si>
  <si>
    <t>31 Oct 44, 24:00</t>
  </si>
  <si>
    <t>30 Nov 44, 24:00</t>
  </si>
  <si>
    <t>31 Dec 44, 24:00</t>
  </si>
  <si>
    <t>31 Jan 45, 24:00</t>
  </si>
  <si>
    <t>28 Feb 45, 24:00</t>
  </si>
  <si>
    <t>31 Mar 45, 24:00</t>
  </si>
  <si>
    <t>30 Apr 45, 24:00</t>
  </si>
  <si>
    <t>31 May 45, 24:00</t>
  </si>
  <si>
    <t>30 Jun 45, 24:00</t>
  </si>
  <si>
    <t>31 Jul 45, 24:00</t>
  </si>
  <si>
    <t>31 Aug 45, 24:00</t>
  </si>
  <si>
    <t>30 Sep 45, 24:00</t>
  </si>
  <si>
    <t>31 Oct 45, 24:00</t>
  </si>
  <si>
    <t>30 Nov 45, 24:00</t>
  </si>
  <si>
    <t>31 Dec 45, 24:00</t>
  </si>
  <si>
    <t>31 Jan 46, 24:00</t>
  </si>
  <si>
    <t>28 Feb 46, 24:00</t>
  </si>
  <si>
    <t>31 Mar 46, 24:00</t>
  </si>
  <si>
    <t>30 Apr 46, 24:00</t>
  </si>
  <si>
    <t>31 May 46, 24:00</t>
  </si>
  <si>
    <t>30 Jun 46, 24:00</t>
  </si>
  <si>
    <t>31 Jul 46, 24:00</t>
  </si>
  <si>
    <t>31 Aug 46, 24:00</t>
  </si>
  <si>
    <t>30 Sep 46, 24:00</t>
  </si>
  <si>
    <t>31 Oct 46, 24:00</t>
  </si>
  <si>
    <t>30 Nov 46, 24:00</t>
  </si>
  <si>
    <t>31 Dec 46, 24:00</t>
  </si>
  <si>
    <t>31 Jan 47, 24:00</t>
  </si>
  <si>
    <t>28 Feb 47, 24:00</t>
  </si>
  <si>
    <t>31 Mar 47, 24:00</t>
  </si>
  <si>
    <t>30 Apr 47, 24:00</t>
  </si>
  <si>
    <t>31 May 47, 24:00</t>
  </si>
  <si>
    <t>30 Jun 47, 24:00</t>
  </si>
  <si>
    <t>31 Jul 47, 24:00</t>
  </si>
  <si>
    <t>31 Aug 47, 24:00</t>
  </si>
  <si>
    <t>30 Sep 47, 24:00</t>
  </si>
  <si>
    <t>31 Oct 47, 24:00</t>
  </si>
  <si>
    <t>30 Nov 47, 24:00</t>
  </si>
  <si>
    <t>31 Dec 47, 24:00</t>
  </si>
  <si>
    <t>31 Jan 48, 24:00</t>
  </si>
  <si>
    <t>29 Feb 48, 24:00</t>
  </si>
  <si>
    <t>31 Mar 48, 24:00</t>
  </si>
  <si>
    <t>30 Apr 48, 24:00</t>
  </si>
  <si>
    <t>31 May 48, 24:00</t>
  </si>
  <si>
    <t>30 Jun 48, 24:00</t>
  </si>
  <si>
    <t>31 Jul 48, 24:00</t>
  </si>
  <si>
    <t>31 Aug 48, 24:00</t>
  </si>
  <si>
    <t>30 Sep 48, 24:00</t>
  </si>
  <si>
    <t>31 Oct 48, 24:00</t>
  </si>
  <si>
    <t>30 Nov 48, 24:00</t>
  </si>
  <si>
    <t>31 Dec 48, 24:00</t>
  </si>
  <si>
    <t>31 Jan 49, 24:00</t>
  </si>
  <si>
    <t>28 Feb 49, 24:00</t>
  </si>
  <si>
    <t>31 Mar 49, 24:00</t>
  </si>
  <si>
    <t>30 Apr 49, 24:00</t>
  </si>
  <si>
    <t>31 May 49, 24:00</t>
  </si>
  <si>
    <t>30 Jun 49, 24:00</t>
  </si>
  <si>
    <t>31 Jul 49, 24:00</t>
  </si>
  <si>
    <t>31 Aug 49, 24:00</t>
  </si>
  <si>
    <t>30 Sep 49, 24:00</t>
  </si>
  <si>
    <t>31 Oct 49, 24:00</t>
  </si>
  <si>
    <t>30 Nov 49, 24:00</t>
  </si>
  <si>
    <t>31 Dec 49, 24:00</t>
  </si>
  <si>
    <t>31 Jan 50, 24:00</t>
  </si>
  <si>
    <t>28 Feb 50, 24:00</t>
  </si>
  <si>
    <t>31 Mar 50, 24:00</t>
  </si>
  <si>
    <t>30 Apr 50, 24:00</t>
  </si>
  <si>
    <t>31 May 50, 24:00</t>
  </si>
  <si>
    <t>30 Jun 50, 24:00</t>
  </si>
  <si>
    <t>31 Jul 50, 24:00</t>
  </si>
  <si>
    <t>31 Aug 50, 24:00</t>
  </si>
  <si>
    <t>30 Sep 50, 24:00</t>
  </si>
  <si>
    <t>31 Oct 50, 24:00</t>
  </si>
  <si>
    <t>30 Nov 50, 24:00</t>
  </si>
  <si>
    <t>31 Dec 50, 24:00</t>
  </si>
  <si>
    <t>31 Jan 51, 24:00</t>
  </si>
  <si>
    <t>28 Feb 51, 24:00</t>
  </si>
  <si>
    <t>31 Mar 51, 24:00</t>
  </si>
  <si>
    <t>30 Apr 51, 24:00</t>
  </si>
  <si>
    <t>31 May 51, 24:00</t>
  </si>
  <si>
    <t>30 Jun 51, 24:00</t>
  </si>
  <si>
    <t>31 Jul 51, 24:00</t>
  </si>
  <si>
    <t>31 Aug 51, 24:00</t>
  </si>
  <si>
    <t>30 Sep 51, 24:00</t>
  </si>
  <si>
    <t>31 Oct 51, 24:00</t>
  </si>
  <si>
    <t>30 Nov 51, 24:00</t>
  </si>
  <si>
    <t>31 Dec 51, 24:00</t>
  </si>
  <si>
    <t>31 Jan 52, 24:00</t>
  </si>
  <si>
    <t>29 Feb 52, 24:00</t>
  </si>
  <si>
    <t>31 Mar 52, 24:00</t>
  </si>
  <si>
    <t>30 Apr 52, 24:00</t>
  </si>
  <si>
    <t>31 May 52, 24:00</t>
  </si>
  <si>
    <t>30 Jun 52, 24:00</t>
  </si>
  <si>
    <t>31 Jul 52, 24:00</t>
  </si>
  <si>
    <t>31 Aug 52, 24:00</t>
  </si>
  <si>
    <t>30 Sep 52, 24:00</t>
  </si>
  <si>
    <t>31 Oct 52, 24:00</t>
  </si>
  <si>
    <t>30 Nov 52, 24:00</t>
  </si>
  <si>
    <t>31 Dec 52, 24:00</t>
  </si>
  <si>
    <t>31 Jan 53, 24:00</t>
  </si>
  <si>
    <t>28 Feb 53, 24:00</t>
  </si>
  <si>
    <t>31 Mar 53, 24:00</t>
  </si>
  <si>
    <t>30 Apr 53, 24:00</t>
  </si>
  <si>
    <t>31 May 53, 24:00</t>
  </si>
  <si>
    <t>30 Jun 53, 24:00</t>
  </si>
  <si>
    <t>31 Jul 53, 24:00</t>
  </si>
  <si>
    <t>31 Aug 53, 24:00</t>
  </si>
  <si>
    <t>30 Sep 53, 24:00</t>
  </si>
  <si>
    <t>31 Oct 53, 24:00</t>
  </si>
  <si>
    <t>30 Nov 53, 24:00</t>
  </si>
  <si>
    <t>31 Dec 53, 24:00</t>
  </si>
  <si>
    <t>31 Jan 54, 24:00</t>
  </si>
  <si>
    <t>28 Feb 54, 24:00</t>
  </si>
  <si>
    <t>31 Mar 54, 24:00</t>
  </si>
  <si>
    <t>30 Apr 54, 24:00</t>
  </si>
  <si>
    <t>31 May 54, 24:00</t>
  </si>
  <si>
    <t>30 Jun 54, 24:00</t>
  </si>
  <si>
    <t>31 Jul 54, 24:00</t>
  </si>
  <si>
    <t>31 Aug 54, 24:00</t>
  </si>
  <si>
    <t>30 Sep 54, 24:00</t>
  </si>
  <si>
    <t>31 Oct 54, 24:00</t>
  </si>
  <si>
    <t>30 Nov 54, 24:00</t>
  </si>
  <si>
    <t>31 Dec 54, 24:00</t>
  </si>
  <si>
    <t>31 Jan 55, 24:00</t>
  </si>
  <si>
    <t>28 Feb 55, 24:00</t>
  </si>
  <si>
    <t>31 Mar 55, 24:00</t>
  </si>
  <si>
    <t>30 Apr 55, 24:00</t>
  </si>
  <si>
    <t>31 May 55, 24:00</t>
  </si>
  <si>
    <t>30 Jun 55, 24:00</t>
  </si>
  <si>
    <t>31 Jul 55, 24:00</t>
  </si>
  <si>
    <t>31 Aug 55, 24:00</t>
  </si>
  <si>
    <t>30 Sep 55, 24:00</t>
  </si>
  <si>
    <t>31 Oct 55, 24:00</t>
  </si>
  <si>
    <t>30 Nov 55, 24:00</t>
  </si>
  <si>
    <t>31 Dec 55, 24:00</t>
  </si>
  <si>
    <t>31 Jan 56, 24:00</t>
  </si>
  <si>
    <t>29 Feb 56, 24:00</t>
  </si>
  <si>
    <t>31 Mar 56, 24:00</t>
  </si>
  <si>
    <t>30 Apr 56, 24:00</t>
  </si>
  <si>
    <t>31 May 56, 24:00</t>
  </si>
  <si>
    <t>30 Jun 56, 24:00</t>
  </si>
  <si>
    <t>31 Jul 56, 24:00</t>
  </si>
  <si>
    <t>31 Aug 56, 24:00</t>
  </si>
  <si>
    <t>30 Sep 56, 24:00</t>
  </si>
  <si>
    <t>31 Oct 56, 24:00</t>
  </si>
  <si>
    <t>30 Nov 56, 24:00</t>
  </si>
  <si>
    <t>31 Dec 56, 24:00</t>
  </si>
  <si>
    <t>31 Jan 57, 24:00</t>
  </si>
  <si>
    <t>28 Feb 57, 24:00</t>
  </si>
  <si>
    <t>31 Mar 57, 24:00</t>
  </si>
  <si>
    <t>30 Apr 57, 24:00</t>
  </si>
  <si>
    <t>31 May 57, 24:00</t>
  </si>
  <si>
    <t>30 Jun 57, 24:00</t>
  </si>
  <si>
    <t>31 Jul 57, 24:00</t>
  </si>
  <si>
    <t>31 Aug 57, 24:00</t>
  </si>
  <si>
    <t>30 Sep 57, 24:00</t>
  </si>
  <si>
    <t>31 Oct 57, 24:00</t>
  </si>
  <si>
    <t>30 Nov 57, 24:00</t>
  </si>
  <si>
    <t>31 Dec 57, 24:00</t>
  </si>
  <si>
    <t>31 Jan 58, 24:00</t>
  </si>
  <si>
    <t>28 Feb 58, 24:00</t>
  </si>
  <si>
    <t>31 Mar 58, 24:00</t>
  </si>
  <si>
    <t>30 Apr 58, 24:00</t>
  </si>
  <si>
    <t>31 May 58, 24:00</t>
  </si>
  <si>
    <t>30 Jun 58, 24:00</t>
  </si>
  <si>
    <t>31 Jul 58, 24:00</t>
  </si>
  <si>
    <t>31 Aug 58, 24:00</t>
  </si>
  <si>
    <t>30 Sep 58, 24:00</t>
  </si>
  <si>
    <t>31 Oct 58, 24:00</t>
  </si>
  <si>
    <t>30 Nov 58, 24:00</t>
  </si>
  <si>
    <t>31 Dec 58, 24:00</t>
  </si>
  <si>
    <t>31 Jan 59, 24:00</t>
  </si>
  <si>
    <t>28 Feb 59, 24:00</t>
  </si>
  <si>
    <t>31 Mar 59, 24:00</t>
  </si>
  <si>
    <t>30 Apr 59, 24:00</t>
  </si>
  <si>
    <t>31 May 59, 24:00</t>
  </si>
  <si>
    <t>30 Jun 59, 24:00</t>
  </si>
  <si>
    <t>31 Jul 59, 24:00</t>
  </si>
  <si>
    <t>31 Aug 59, 24:00</t>
  </si>
  <si>
    <t>30 Sep 59, 24:00</t>
  </si>
  <si>
    <t>31 Oct 59, 24:00</t>
  </si>
  <si>
    <t>30 Nov 59, 24:00</t>
  </si>
  <si>
    <t>31 Dec 59, 24:00</t>
  </si>
  <si>
    <t>31 Jan 60, 24:00</t>
  </si>
  <si>
    <t>29 Feb 60, 24:00</t>
  </si>
  <si>
    <t>31 Mar 60, 24:00</t>
  </si>
  <si>
    <t>30 Apr 60, 24:00</t>
  </si>
  <si>
    <t>31 May 60, 24:00</t>
  </si>
  <si>
    <t>30 Jun 60, 24:00</t>
  </si>
  <si>
    <t>31 Jul 60, 24:00</t>
  </si>
  <si>
    <t>31 Aug 60, 24:00</t>
  </si>
  <si>
    <t>30 Sep 60, 24:00</t>
  </si>
  <si>
    <t>31 Oct 60, 24:00</t>
  </si>
  <si>
    <t>30 Nov 60, 24:00</t>
  </si>
  <si>
    <t>31 Dec 60, 24:00</t>
  </si>
  <si>
    <t>31 Jan 61, 24:00</t>
  </si>
  <si>
    <t>28 Feb 61, 24:00</t>
  </si>
  <si>
    <t>31 Mar 61, 24:00</t>
  </si>
  <si>
    <t>30 Apr 61, 24:00</t>
  </si>
  <si>
    <t>31 May 61, 24:00</t>
  </si>
  <si>
    <t>30 Jun 61, 24:00</t>
  </si>
  <si>
    <t>31 Jul 61, 24:00</t>
  </si>
  <si>
    <t>31 Aug 61, 24:00</t>
  </si>
  <si>
    <t>30 Sep 61, 24:00</t>
  </si>
  <si>
    <t>31 Oct 61, 24:00</t>
  </si>
  <si>
    <t>30 Nov 61, 24:00</t>
  </si>
  <si>
    <t>31 Dec 61, 24:00</t>
  </si>
  <si>
    <t>31 Jan 62, 24:00</t>
  </si>
  <si>
    <t>28 Feb 62, 24:00</t>
  </si>
  <si>
    <t>31 Mar 62, 24:00</t>
  </si>
  <si>
    <t>30 Apr 62, 24:00</t>
  </si>
  <si>
    <t>31 May 62, 24:00</t>
  </si>
  <si>
    <t>30 Jun 62, 24:00</t>
  </si>
  <si>
    <t>31 Jul 62, 24:00</t>
  </si>
  <si>
    <t>31 Aug 62, 24:00</t>
  </si>
  <si>
    <t>30 Sep 62, 24:00</t>
  </si>
  <si>
    <t>31 Oct 62, 24:00</t>
  </si>
  <si>
    <t>30 Nov 62, 24:00</t>
  </si>
  <si>
    <t>31 Dec 62, 24:00</t>
  </si>
  <si>
    <t>31 Jan 63, 24:00</t>
  </si>
  <si>
    <t>28 Feb 63, 24:00</t>
  </si>
  <si>
    <t>31 Mar 63, 24:00</t>
  </si>
  <si>
    <t>30 Apr 63, 24:00</t>
  </si>
  <si>
    <t>31 May 63, 24:00</t>
  </si>
  <si>
    <t>30 Jun 63, 24:00</t>
  </si>
  <si>
    <t>31 Jul 63, 24:00</t>
  </si>
  <si>
    <t>31 Aug 63, 24:00</t>
  </si>
  <si>
    <t>30 Sep 63, 24:00</t>
  </si>
  <si>
    <t>31 Oct 63, 24:00</t>
  </si>
  <si>
    <t>30 Nov 63, 24:00</t>
  </si>
  <si>
    <t>31 Dec 63, 24:00</t>
  </si>
  <si>
    <t>31 Jan 64, 24:00</t>
  </si>
  <si>
    <t>29 Feb 64, 24:00</t>
  </si>
  <si>
    <t>31 Mar 64, 24:00</t>
  </si>
  <si>
    <t>30 Apr 64, 24:00</t>
  </si>
  <si>
    <t>31 May 64, 24:00</t>
  </si>
  <si>
    <t>30 Jun 64, 24:00</t>
  </si>
  <si>
    <t>31 Jul 64, 24:00</t>
  </si>
  <si>
    <t>31 Aug 64, 24:00</t>
  </si>
  <si>
    <t>30 Sep 64, 24:00</t>
  </si>
  <si>
    <t>31 Oct 64, 24:00</t>
  </si>
  <si>
    <t>30 Nov 64, 24:00</t>
  </si>
  <si>
    <t>31 Dec 64, 24:00</t>
  </si>
  <si>
    <t>31 Jan 65, 24:00</t>
  </si>
  <si>
    <t>28 Feb 65, 24:00</t>
  </si>
  <si>
    <t>31 Mar 65, 24:00</t>
  </si>
  <si>
    <t>30 Apr 65, 24:00</t>
  </si>
  <si>
    <t>31 May 65, 24:00</t>
  </si>
  <si>
    <t>30 Jun 65, 24:00</t>
  </si>
  <si>
    <t>31 Jul 65, 24:00</t>
  </si>
  <si>
    <t>31 Aug 65, 24:00</t>
  </si>
  <si>
    <t>30 Sep 65, 24:00</t>
  </si>
  <si>
    <t>31 Oct 65, 24:00</t>
  </si>
  <si>
    <t>30 Nov 65, 24:00</t>
  </si>
  <si>
    <t>31 Dec 65, 24:00</t>
  </si>
  <si>
    <t>31 Jan 66, 24:00</t>
  </si>
  <si>
    <t>28 Feb 66, 24:00</t>
  </si>
  <si>
    <t>31 Mar 66, 24:00</t>
  </si>
  <si>
    <t>30 Apr 66, 24:00</t>
  </si>
  <si>
    <t>31 May 66, 24:00</t>
  </si>
  <si>
    <t>30 Jun 66, 24:00</t>
  </si>
  <si>
    <t>31 Jul 66, 24:00</t>
  </si>
  <si>
    <t>31 Aug 66, 24:00</t>
  </si>
  <si>
    <t>30 Sep 66, 24:00</t>
  </si>
  <si>
    <t>31 Oct 66, 24:00</t>
  </si>
  <si>
    <t>30 Nov 66, 24:00</t>
  </si>
  <si>
    <t>31 Dec 66, 24:00</t>
  </si>
  <si>
    <t>31 Jan 67, 24:00</t>
  </si>
  <si>
    <t>28 Feb 67, 24:00</t>
  </si>
  <si>
    <t>31 Mar 67, 24:00</t>
  </si>
  <si>
    <t>30 Apr 67, 24:00</t>
  </si>
  <si>
    <t>31 May 67, 24:00</t>
  </si>
  <si>
    <t>30 Jun 67, 24:00</t>
  </si>
  <si>
    <t>31 Jul 67, 24:00</t>
  </si>
  <si>
    <t>31 Aug 67, 24:00</t>
  </si>
  <si>
    <t>30 Sep 67, 24:00</t>
  </si>
  <si>
    <t>31 Oct 67, 24:00</t>
  </si>
  <si>
    <t>30 Nov 67, 24:00</t>
  </si>
  <si>
    <t>31 Dec 67, 24:00</t>
  </si>
  <si>
    <t>31 Jan 68, 24:00</t>
  </si>
  <si>
    <t>29 Feb 68, 24:00</t>
  </si>
  <si>
    <t>31 Mar 68, 24:00</t>
  </si>
  <si>
    <t>30 Apr 68, 24:00</t>
  </si>
  <si>
    <t>31 May 68, 24:00</t>
  </si>
  <si>
    <t>30 Jun 68, 24:00</t>
  </si>
  <si>
    <t>31 Jul 68, 24:00</t>
  </si>
  <si>
    <t>31 Aug 68, 24:00</t>
  </si>
  <si>
    <t>30 Sep 68, 24:00</t>
  </si>
  <si>
    <t>31 Oct 68, 24:00</t>
  </si>
  <si>
    <t>30 Nov 68, 24:00</t>
  </si>
  <si>
    <t>31 Dec 68, 24:00</t>
  </si>
  <si>
    <t>31 Jan 69, 24:00</t>
  </si>
  <si>
    <t>28 Feb 69, 24:00</t>
  </si>
  <si>
    <t>31 Mar 69, 24:00</t>
  </si>
  <si>
    <t>30 Apr 69, 24:00</t>
  </si>
  <si>
    <t>31 May 69, 24:00</t>
  </si>
  <si>
    <t>30 Jun 69, 24:00</t>
  </si>
  <si>
    <t>31 Jul 69, 24:00</t>
  </si>
  <si>
    <t>31 Aug 69, 24:00</t>
  </si>
  <si>
    <t>30 Sep 69, 24:00</t>
  </si>
  <si>
    <t>31 Oct 69, 24:00</t>
  </si>
  <si>
    <t>30 Nov 69, 24:00</t>
  </si>
  <si>
    <t>31 Dec 69, 24:00</t>
  </si>
  <si>
    <t>31 Jan 70, 24:00</t>
  </si>
  <si>
    <t>28 Feb 70, 24:00</t>
  </si>
  <si>
    <t>31 Mar 70, 24:00</t>
  </si>
  <si>
    <t>30 Apr 70, 24:00</t>
  </si>
  <si>
    <t>31 May 70, 24:00</t>
  </si>
  <si>
    <t>30 Jun 70, 24:00</t>
  </si>
  <si>
    <t>31 Jul 70, 24:00</t>
  </si>
  <si>
    <t>31 Aug 70, 24:00</t>
  </si>
  <si>
    <t>30 Sep 70, 24:00</t>
  </si>
  <si>
    <t>31 Oct 70, 24:00</t>
  </si>
  <si>
    <t>30 Nov 70, 24:00</t>
  </si>
  <si>
    <t>31 Dec 70, 24:00</t>
  </si>
  <si>
    <t>31 Jan 71, 24:00</t>
  </si>
  <si>
    <t>28 Feb 71, 24:00</t>
  </si>
  <si>
    <t>31 Mar 71, 24:00</t>
  </si>
  <si>
    <t>30 Apr 71, 24:00</t>
  </si>
  <si>
    <t>31 May 71, 24:00</t>
  </si>
  <si>
    <t>30 Jun 71, 24:00</t>
  </si>
  <si>
    <t>31 Jul 71, 24:00</t>
  </si>
  <si>
    <t>31 Aug 71, 24:00</t>
  </si>
  <si>
    <t>30 Sep 71, 24:00</t>
  </si>
  <si>
    <t>31 Oct 71, 24:00</t>
  </si>
  <si>
    <t>30 Nov 71, 24:00</t>
  </si>
  <si>
    <t>31 Dec 71, 24:00</t>
  </si>
  <si>
    <t>31 Jan 72, 24:00</t>
  </si>
  <si>
    <t>29 Feb 72, 24:00</t>
  </si>
  <si>
    <t>31 Mar 72, 24:00</t>
  </si>
  <si>
    <t>30 Apr 72, 24:00</t>
  </si>
  <si>
    <t>31 May 72, 24:00</t>
  </si>
  <si>
    <t>30 Jun 72, 24:00</t>
  </si>
  <si>
    <t>31 Jul 72, 24:00</t>
  </si>
  <si>
    <t>31 Aug 72, 24:00</t>
  </si>
  <si>
    <t>30 Sep 72, 24:00</t>
  </si>
  <si>
    <t>31 Oct 72, 24:00</t>
  </si>
  <si>
    <t>30 Nov 72, 24:00</t>
  </si>
  <si>
    <t>31 Dec 72, 24:00</t>
  </si>
  <si>
    <t>31 Jan 73, 24:00</t>
  </si>
  <si>
    <t>28 Feb 73, 24:00</t>
  </si>
  <si>
    <t>31 Mar 73, 24:00</t>
  </si>
  <si>
    <t>30 Apr 73, 24:00</t>
  </si>
  <si>
    <t>31 May 73, 24:00</t>
  </si>
  <si>
    <t>30 Jun 73, 24:00</t>
  </si>
  <si>
    <t>31 Jul 73, 24:00</t>
  </si>
  <si>
    <t>31 Aug 73, 24:00</t>
  </si>
  <si>
    <t>30 Sep 73, 24:00</t>
  </si>
  <si>
    <t>31 Oct 73, 24:00</t>
  </si>
  <si>
    <t>30 Nov 73, 24:00</t>
  </si>
  <si>
    <t>31 Dec 73, 24:00</t>
  </si>
  <si>
    <t>31 Jan 74, 24:00</t>
  </si>
  <si>
    <t>28 Feb 74, 24:00</t>
  </si>
  <si>
    <t>31 Mar 74, 24:00</t>
  </si>
  <si>
    <t>30 Apr 74, 24:00</t>
  </si>
  <si>
    <t>31 May 74, 24:00</t>
  </si>
  <si>
    <t>30 Jun 74, 24:00</t>
  </si>
  <si>
    <t>31 Jul 74, 24:00</t>
  </si>
  <si>
    <t>31 Aug 74, 24:00</t>
  </si>
  <si>
    <t>30 Sep 74, 24:00</t>
  </si>
  <si>
    <t>31 Oct 74, 24:00</t>
  </si>
  <si>
    <t>30 Nov 74, 24:00</t>
  </si>
  <si>
    <t>31 Dec 74, 24:00</t>
  </si>
  <si>
    <t>31 Jan 75, 24:00</t>
  </si>
  <si>
    <t>28 Feb 75, 24:00</t>
  </si>
  <si>
    <t>31 Mar 75, 24:00</t>
  </si>
  <si>
    <t>30 Apr 75, 24:00</t>
  </si>
  <si>
    <t>31 May 75, 24:00</t>
  </si>
  <si>
    <t>30 Jun 75, 24:00</t>
  </si>
  <si>
    <t>31 Jul 75, 24:00</t>
  </si>
  <si>
    <t>31 Aug 75, 24:00</t>
  </si>
  <si>
    <t>30 Sep 75, 24:00</t>
  </si>
  <si>
    <t>31 Oct 75, 24:00</t>
  </si>
  <si>
    <t>30 Nov 75, 24:00</t>
  </si>
  <si>
    <t>31 Dec 75, 24:00</t>
  </si>
  <si>
    <t>31 Jan 76, 24:00</t>
  </si>
  <si>
    <t>29 Feb 76, 24:00</t>
  </si>
  <si>
    <t>31 Mar 76, 24:00</t>
  </si>
  <si>
    <t>30 Apr 76, 24:00</t>
  </si>
  <si>
    <t>31 May 76, 24:00</t>
  </si>
  <si>
    <t>30 Jun 76, 24:00</t>
  </si>
  <si>
    <t>31 Jul 76, 24:00</t>
  </si>
  <si>
    <t>31 Aug 76, 24:00</t>
  </si>
  <si>
    <t>30 Sep 76, 24:00</t>
  </si>
  <si>
    <t>31 Oct 76, 24:00</t>
  </si>
  <si>
    <t>30 Nov 76, 24:00</t>
  </si>
  <si>
    <t>31 Dec 76, 24:00</t>
  </si>
  <si>
    <t>31 Jan 77, 24:00</t>
  </si>
  <si>
    <t>28 Feb 77, 24:00</t>
  </si>
  <si>
    <t>31 Mar 77, 24:00</t>
  </si>
  <si>
    <t>30 Apr 77, 24:00</t>
  </si>
  <si>
    <t>31 May 77, 24:00</t>
  </si>
  <si>
    <t>30 Jun 77, 24:00</t>
  </si>
  <si>
    <t>31 Jul 77, 24:00</t>
  </si>
  <si>
    <t>31 Aug 77, 24:00</t>
  </si>
  <si>
    <t>30 Sep 77, 24:00</t>
  </si>
  <si>
    <t>31 Oct 77, 24:00</t>
  </si>
  <si>
    <t>30 Nov 77, 24:00</t>
  </si>
  <si>
    <t>31 Dec 77, 24:00</t>
  </si>
  <si>
    <t>31 Jan 78, 24:00</t>
  </si>
  <si>
    <t>28 Feb 78, 24:00</t>
  </si>
  <si>
    <t>31 Mar 78, 24:00</t>
  </si>
  <si>
    <t>30 Apr 78, 24:00</t>
  </si>
  <si>
    <t>31 May 78, 24:00</t>
  </si>
  <si>
    <t>30 Jun 78, 24:00</t>
  </si>
  <si>
    <t>31 Jul 78, 24:00</t>
  </si>
  <si>
    <t>31 Aug 78, 24:00</t>
  </si>
  <si>
    <t>30 Sep 78, 24:00</t>
  </si>
  <si>
    <t>31 Oct 78, 24:00</t>
  </si>
  <si>
    <t>30 Nov 78, 24:00</t>
  </si>
  <si>
    <t>31 Dec 78, 24:00</t>
  </si>
  <si>
    <t>31 Jan 79, 24:00</t>
  </si>
  <si>
    <t>28 Feb 79, 24:00</t>
  </si>
  <si>
    <t>31 Mar 79, 24:00</t>
  </si>
  <si>
    <t>30 Apr 79, 24:00</t>
  </si>
  <si>
    <t>31 May 79, 24:00</t>
  </si>
  <si>
    <t>30 Jun 79, 24:00</t>
  </si>
  <si>
    <t>31 Jul 79, 24:00</t>
  </si>
  <si>
    <t>31 Aug 79, 24:00</t>
  </si>
  <si>
    <t>30 Sep 79, 24:00</t>
  </si>
  <si>
    <t>31 Oct 79, 24:00</t>
  </si>
  <si>
    <t>30 Nov 79, 24:00</t>
  </si>
  <si>
    <t>31 Dec 79, 24:00</t>
  </si>
  <si>
    <t>31 Jan 80, 24:00</t>
  </si>
  <si>
    <t>29 Feb 80, 24:00</t>
  </si>
  <si>
    <t>31 Mar 80, 24:00</t>
  </si>
  <si>
    <t>30 Apr 80, 24:00</t>
  </si>
  <si>
    <t>31 May 80, 24:00</t>
  </si>
  <si>
    <t>30 Jun 80, 24:00</t>
  </si>
  <si>
    <t>31 Jul 80, 24:00</t>
  </si>
  <si>
    <t>31 Aug 80, 24:00</t>
  </si>
  <si>
    <t>30 Sep 80, 24:00</t>
  </si>
  <si>
    <t>31 Oct 80, 24:00</t>
  </si>
  <si>
    <t>30 Nov 80, 24:00</t>
  </si>
  <si>
    <t>31 Dec 80, 24:00</t>
  </si>
  <si>
    <t>31 Jan 81, 24:00</t>
  </si>
  <si>
    <t>28 Feb 81, 24:00</t>
  </si>
  <si>
    <t>31 Mar 81, 24:00</t>
  </si>
  <si>
    <t>30 Apr 81, 24:00</t>
  </si>
  <si>
    <t>31 May 81, 24:00</t>
  </si>
  <si>
    <t>30 Jun 81, 24:00</t>
  </si>
  <si>
    <t>31 Jul 81, 24:00</t>
  </si>
  <si>
    <t>31 Aug 81, 24:00</t>
  </si>
  <si>
    <t>30 Sep 81, 24:00</t>
  </si>
  <si>
    <t>31 Oct 81, 24:00</t>
  </si>
  <si>
    <t>30 Nov 81, 24:00</t>
  </si>
  <si>
    <t>31 Dec 81, 24:00</t>
  </si>
  <si>
    <t>31 Jan 82, 24:00</t>
  </si>
  <si>
    <t>28 Feb 82, 24:00</t>
  </si>
  <si>
    <t>31 Mar 82, 24:00</t>
  </si>
  <si>
    <t>30 Apr 82, 24:00</t>
  </si>
  <si>
    <t>31 May 82, 24:00</t>
  </si>
  <si>
    <t>30 Jun 82, 24:00</t>
  </si>
  <si>
    <t>31 Jul 82, 24:00</t>
  </si>
  <si>
    <t>31 Aug 82, 24:00</t>
  </si>
  <si>
    <t>30 Sep 82, 24:00</t>
  </si>
  <si>
    <t>31 Oct 82, 24:00</t>
  </si>
  <si>
    <t>30 Nov 82, 24:00</t>
  </si>
  <si>
    <t>31 Dec 82, 24:00</t>
  </si>
  <si>
    <t>31 Jan 83, 24:00</t>
  </si>
  <si>
    <t>28 Feb 83, 24:00</t>
  </si>
  <si>
    <t>31 Mar 83, 24:00</t>
  </si>
  <si>
    <t>30 Apr 83, 24:00</t>
  </si>
  <si>
    <t>31 May 83, 24:00</t>
  </si>
  <si>
    <t>30 Jun 83, 24:00</t>
  </si>
  <si>
    <t>31 Jul 83, 24:00</t>
  </si>
  <si>
    <t>31 Aug 83, 24:00</t>
  </si>
  <si>
    <t>30 Sep 83, 24:00</t>
  </si>
  <si>
    <t>31 Oct 83, 24:00</t>
  </si>
  <si>
    <t>30 Nov 83, 24:00</t>
  </si>
  <si>
    <t>31 Dec 83, 24:00</t>
  </si>
  <si>
    <t>31 Jan 84, 24:00</t>
  </si>
  <si>
    <t>29 Feb 84, 24:00</t>
  </si>
  <si>
    <t>31 Mar 84, 24:00</t>
  </si>
  <si>
    <t>30 Apr 84, 24:00</t>
  </si>
  <si>
    <t>31 May 84, 24:00</t>
  </si>
  <si>
    <t>30 Jun 84, 24:00</t>
  </si>
  <si>
    <t>31 Jul 84, 24:00</t>
  </si>
  <si>
    <t>31 Aug 84, 24:00</t>
  </si>
  <si>
    <t>30 Sep 84, 24:00</t>
  </si>
  <si>
    <t>31 Oct 84, 24:00</t>
  </si>
  <si>
    <t>30 Nov 84, 24:00</t>
  </si>
  <si>
    <t>31 Dec 84, 24:00</t>
  </si>
  <si>
    <t>31 Jan 85, 24:00</t>
  </si>
  <si>
    <t>28 Feb 85, 24:00</t>
  </si>
  <si>
    <t>31 Mar 85, 24:00</t>
  </si>
  <si>
    <t>30 Apr 85, 24:00</t>
  </si>
  <si>
    <t>31 May 85, 24:00</t>
  </si>
  <si>
    <t>30 Jun 85, 24:00</t>
  </si>
  <si>
    <t>31 Jul 85, 24:00</t>
  </si>
  <si>
    <t>31 Aug 85, 24:00</t>
  </si>
  <si>
    <t>30 Sep 85, 24:00</t>
  </si>
  <si>
    <t>31 Oct 85, 24:00</t>
  </si>
  <si>
    <t>30 Nov 85, 24:00</t>
  </si>
  <si>
    <t>31 Dec 85, 24:00</t>
  </si>
  <si>
    <t>31 Jan 86, 24:00</t>
  </si>
  <si>
    <t>28 Feb 86, 24:00</t>
  </si>
  <si>
    <t>31 Mar 86, 24:00</t>
  </si>
  <si>
    <t>30 Apr 86, 24:00</t>
  </si>
  <si>
    <t>31 May 86, 24:00</t>
  </si>
  <si>
    <t>30 Jun 86, 24:00</t>
  </si>
  <si>
    <t>31 Jul 86, 24:00</t>
  </si>
  <si>
    <t>31 Aug 86, 24:00</t>
  </si>
  <si>
    <t>30 Sep 86, 24:00</t>
  </si>
  <si>
    <t>31 Oct 86, 24:00</t>
  </si>
  <si>
    <t>30 Nov 86, 24:00</t>
  </si>
  <si>
    <t>31 Dec 86, 24:00</t>
  </si>
  <si>
    <t>31 Jan 87, 24:00</t>
  </si>
  <si>
    <t>28 Feb 87, 24:00</t>
  </si>
  <si>
    <t>31 Mar 87, 24:00</t>
  </si>
  <si>
    <t>30 Apr 87, 24:00</t>
  </si>
  <si>
    <t>31 May 87, 24:00</t>
  </si>
  <si>
    <t>30 Jun 87, 24:00</t>
  </si>
  <si>
    <t>31 Jul 87, 24:00</t>
  </si>
  <si>
    <t>31 Aug 87, 24:00</t>
  </si>
  <si>
    <t>30 Sep 87, 24:00</t>
  </si>
  <si>
    <t>31 Oct 87, 24:00</t>
  </si>
  <si>
    <t>30 Nov 87, 24:00</t>
  </si>
  <si>
    <t>31 Dec 87, 24:00</t>
  </si>
  <si>
    <t>31 Jan 88, 24:00</t>
  </si>
  <si>
    <t>29 Feb 88, 24:00</t>
  </si>
  <si>
    <t>31 Mar 88, 24:00</t>
  </si>
  <si>
    <t>30 Apr 88, 24:00</t>
  </si>
  <si>
    <t>31 May 88, 24:00</t>
  </si>
  <si>
    <t>30 Jun 88, 24:00</t>
  </si>
  <si>
    <t>31 Jul 88, 24:00</t>
  </si>
  <si>
    <t>31 Aug 88, 24:00</t>
  </si>
  <si>
    <t>30 Sep 88, 24:00</t>
  </si>
  <si>
    <t>31 Oct 88, 24:00</t>
  </si>
  <si>
    <t>30 Nov 88, 24:00</t>
  </si>
  <si>
    <t>31 Dec 88, 24:00</t>
  </si>
  <si>
    <t>31 Jan 89, 24:00</t>
  </si>
  <si>
    <t>28 Feb 89, 24:00</t>
  </si>
  <si>
    <t>31 Mar 89, 24:00</t>
  </si>
  <si>
    <t>30 Apr 89, 24:00</t>
  </si>
  <si>
    <t>31 May 89, 24:00</t>
  </si>
  <si>
    <t>30 Jun 89, 24:00</t>
  </si>
  <si>
    <t>31 Jul 89, 24:00</t>
  </si>
  <si>
    <t>31 Aug 89, 24:00</t>
  </si>
  <si>
    <t>30 Sep 89, 24:00</t>
  </si>
  <si>
    <t>31 Oct 89, 24:00</t>
  </si>
  <si>
    <t>30 Nov 89, 24:00</t>
  </si>
  <si>
    <t>31 Dec 89, 24:00</t>
  </si>
  <si>
    <t>31 Jan 90, 24:00</t>
  </si>
  <si>
    <t>28 Feb 90, 24:00</t>
  </si>
  <si>
    <t>31 Mar 90, 24:00</t>
  </si>
  <si>
    <t>30 Apr 90, 24:00</t>
  </si>
  <si>
    <t>31 May 90, 24:00</t>
  </si>
  <si>
    <t>30 Jun 90, 24:00</t>
  </si>
  <si>
    <t>31 Jul 90, 24:00</t>
  </si>
  <si>
    <t>31 Aug 90, 24:00</t>
  </si>
  <si>
    <t>30 Sep 90, 24:00</t>
  </si>
  <si>
    <t>31 Oct 90, 24:00</t>
  </si>
  <si>
    <t>30 Nov 90, 24:00</t>
  </si>
  <si>
    <t>31 Dec 90, 24:00</t>
  </si>
  <si>
    <t>31 Jan 91, 24:00</t>
  </si>
  <si>
    <t>28 Feb 91, 24:00</t>
  </si>
  <si>
    <t>31 Mar 91, 24:00</t>
  </si>
  <si>
    <t>30 Apr 91, 24:00</t>
  </si>
  <si>
    <t>31 May 91, 24:00</t>
  </si>
  <si>
    <t>30 Jun 91, 24:00</t>
  </si>
  <si>
    <t>31 Jul 91, 24:00</t>
  </si>
  <si>
    <t>31 Aug 91, 24:00</t>
  </si>
  <si>
    <t>30 Sep 91, 24:00</t>
  </si>
  <si>
    <t>31 Oct 91, 24:00</t>
  </si>
  <si>
    <t>30 Nov 91, 24:00</t>
  </si>
  <si>
    <t>31 Dec 91, 24:00</t>
  </si>
  <si>
    <t>31 Jan 92, 24:00</t>
  </si>
  <si>
    <t>29 Feb 92, 24:00</t>
  </si>
  <si>
    <t>31 Mar 92, 24:00</t>
  </si>
  <si>
    <t>30 Apr 92, 24:00</t>
  </si>
  <si>
    <t>31 May 92, 24:00</t>
  </si>
  <si>
    <t>30 Jun 92, 24:00</t>
  </si>
  <si>
    <t>31 Jul 92, 24:00</t>
  </si>
  <si>
    <t>31 Aug 92, 24:00</t>
  </si>
  <si>
    <t>30 Sep 92, 24:00</t>
  </si>
  <si>
    <t>31 Oct 92, 24:00</t>
  </si>
  <si>
    <t>30 Nov 92, 24:00</t>
  </si>
  <si>
    <t>31 Dec 92, 24:00</t>
  </si>
  <si>
    <t>31 Jan 93, 24:00</t>
  </si>
  <si>
    <t>28 Feb 93, 24:00</t>
  </si>
  <si>
    <t>31 Mar 93, 24:00</t>
  </si>
  <si>
    <t>30 Apr 93, 24:00</t>
  </si>
  <si>
    <t>31 May 93, 24:00</t>
  </si>
  <si>
    <t>30 Jun 93, 24:00</t>
  </si>
  <si>
    <t>31 Jul 93, 24:00</t>
  </si>
  <si>
    <t>31 Aug 93, 24:00</t>
  </si>
  <si>
    <t>30 Sep 93, 24:00</t>
  </si>
  <si>
    <t>31 Oct 93, 24:00</t>
  </si>
  <si>
    <t>30 Nov 93, 24:00</t>
  </si>
  <si>
    <t>31 Dec 93, 24:00</t>
  </si>
  <si>
    <t>31 Jan 94, 24:00</t>
  </si>
  <si>
    <t>28 Feb 94, 24:00</t>
  </si>
  <si>
    <t>31 Mar 94, 24:00</t>
  </si>
  <si>
    <t>30 Apr 94, 24:00</t>
  </si>
  <si>
    <t>31 May 94, 24:00</t>
  </si>
  <si>
    <t>30 Jun 94, 24:00</t>
  </si>
  <si>
    <t>31 Jul 94, 24:00</t>
  </si>
  <si>
    <t>31 Aug 94, 24:00</t>
  </si>
  <si>
    <t>30 Sep 94, 24:00</t>
  </si>
  <si>
    <t>31 Oct 94, 24:00</t>
  </si>
  <si>
    <t>30 Nov 94, 24:00</t>
  </si>
  <si>
    <t>31 Dec 94, 24:00</t>
  </si>
  <si>
    <t>31 Jan 95, 24:00</t>
  </si>
  <si>
    <t>28 Feb 95, 24:00</t>
  </si>
  <si>
    <t>31 Mar 95, 24:00</t>
  </si>
  <si>
    <t>30 Apr 95, 24:00</t>
  </si>
  <si>
    <t>31 May 95, 24:00</t>
  </si>
  <si>
    <t>30 Jun 95, 24:00</t>
  </si>
  <si>
    <t>31 Jul 95, 24:00</t>
  </si>
  <si>
    <t>31 Aug 95, 24:00</t>
  </si>
  <si>
    <t>30 Sep 95, 24:00</t>
  </si>
  <si>
    <t>31 Oct 95, 24:00</t>
  </si>
  <si>
    <t>30 Nov 95, 24:00</t>
  </si>
  <si>
    <t>31 Dec 95, 24:00</t>
  </si>
  <si>
    <t>31 Jan 96, 24:00</t>
  </si>
  <si>
    <t>29 Feb 96, 24:00</t>
  </si>
  <si>
    <t>31 Mar 96, 24:00</t>
  </si>
  <si>
    <t>30 Apr 96, 24:00</t>
  </si>
  <si>
    <t>31 May 96, 24:00</t>
  </si>
  <si>
    <t>30 Jun 96, 24:00</t>
  </si>
  <si>
    <t>31 Jul 96, 24:00</t>
  </si>
  <si>
    <t>31 Aug 96, 24:00</t>
  </si>
  <si>
    <t>30 Sep 96, 24:00</t>
  </si>
  <si>
    <t>31 Oct 96, 24:00</t>
  </si>
  <si>
    <t>30 Nov 96, 24:00</t>
  </si>
  <si>
    <t>31 Dec 96, 24:00</t>
  </si>
  <si>
    <t>31 Jan 97, 24:00</t>
  </si>
  <si>
    <t>28 Feb 97, 24:00</t>
  </si>
  <si>
    <t>31 Mar 97, 24:00</t>
  </si>
  <si>
    <t>30 Apr 97, 24:00</t>
  </si>
  <si>
    <t>31 May 97, 24:00</t>
  </si>
  <si>
    <t>30 Jun 97, 24:00</t>
  </si>
  <si>
    <t>31 Jul 97, 24:00</t>
  </si>
  <si>
    <t>31 Aug 97, 24:00</t>
  </si>
  <si>
    <t>30 Sep 97, 24:00</t>
  </si>
  <si>
    <t>31 Oct 97, 24:00</t>
  </si>
  <si>
    <t>30 Nov 97, 24:00</t>
  </si>
  <si>
    <t>31 Dec 97, 24:00</t>
  </si>
  <si>
    <t>31 Jan 98, 24:00</t>
  </si>
  <si>
    <t>28 Feb 98, 24:00</t>
  </si>
  <si>
    <t>31 Mar 98, 24:00</t>
  </si>
  <si>
    <t>30 Apr 98, 24:00</t>
  </si>
  <si>
    <t>31 May 98, 24:00</t>
  </si>
  <si>
    <t>30 Jun 98, 24:00</t>
  </si>
  <si>
    <t>31 Jul 98, 24:00</t>
  </si>
  <si>
    <t>31 Aug 98, 24:00</t>
  </si>
  <si>
    <t>30 Sep 98, 24:00</t>
  </si>
  <si>
    <t>31 Oct 98, 24:00</t>
  </si>
  <si>
    <t>30 Nov 98, 24:00</t>
  </si>
  <si>
    <t>31 Dec 98, 24:00</t>
  </si>
  <si>
    <t>31 Jan 99, 24:00</t>
  </si>
  <si>
    <t>28 Feb 99, 24:00</t>
  </si>
  <si>
    <t>31 Mar 99, 24:00</t>
  </si>
  <si>
    <t>30 Apr 99, 24:00</t>
  </si>
  <si>
    <t>31 May 99, 24:00</t>
  </si>
  <si>
    <t>30 Jun 99, 24:00</t>
  </si>
  <si>
    <t>31 Jul 99, 24:00</t>
  </si>
  <si>
    <t>31 Aug 99, 24:00</t>
  </si>
  <si>
    <t>30 Sep 99, 24:00</t>
  </si>
  <si>
    <t>31 Oct 99, 24:00</t>
  </si>
  <si>
    <t>30 Nov 99, 24:00</t>
  </si>
  <si>
    <t>31 Dec 99, 24:00</t>
  </si>
  <si>
    <t>31 Jan 00, 24:00</t>
  </si>
  <si>
    <t>29 Feb 00, 24:00</t>
  </si>
  <si>
    <t>31 Mar 00, 24:00</t>
  </si>
  <si>
    <t>30 Apr 00, 24:00</t>
  </si>
  <si>
    <t>31 May 00, 24:00</t>
  </si>
  <si>
    <t>30 Jun 00, 24:00</t>
  </si>
  <si>
    <t>31 Jul 00, 24:00</t>
  </si>
  <si>
    <t>31 Aug 00, 24:00</t>
  </si>
  <si>
    <t>30 Sep 00, 24:00</t>
  </si>
  <si>
    <t>31 Oct 00, 24:00</t>
  </si>
  <si>
    <t>30 Nov 00, 24:00</t>
  </si>
  <si>
    <t>31 Dec 00, 24:00</t>
  </si>
  <si>
    <t>31 Jan 01, 24:00</t>
  </si>
  <si>
    <t>28 Feb 01, 24:00</t>
  </si>
  <si>
    <t>31 Mar 01, 24:00</t>
  </si>
  <si>
    <t>30 Apr 01, 24:00</t>
  </si>
  <si>
    <t>31 May 01, 24:00</t>
  </si>
  <si>
    <t>30 Jun 01, 24:00</t>
  </si>
  <si>
    <t>31 Jul 01, 24:00</t>
  </si>
  <si>
    <t>31 Aug 01, 24:00</t>
  </si>
  <si>
    <t>30 Sep 01, 24:00</t>
  </si>
  <si>
    <t>31 Oct 01, 24:00</t>
  </si>
  <si>
    <t>30 Nov 01, 24:00</t>
  </si>
  <si>
    <t>31 Dec 01, 24:00</t>
  </si>
  <si>
    <t>31 Jan 02, 24:00</t>
  </si>
  <si>
    <t>28 Feb 02, 24:00</t>
  </si>
  <si>
    <t>31 Mar 02, 24:00</t>
  </si>
  <si>
    <t>30 Apr 02, 24:00</t>
  </si>
  <si>
    <t>31 May 02, 24:00</t>
  </si>
  <si>
    <t>30 Jun 02, 24:00</t>
  </si>
  <si>
    <t>31 Jul 02, 24:00</t>
  </si>
  <si>
    <t>31 Aug 02, 24:00</t>
  </si>
  <si>
    <t>30 Sep 02, 24:00</t>
  </si>
  <si>
    <t>31 Oct 02, 24:00</t>
  </si>
  <si>
    <t>30 Nov 02, 24:00</t>
  </si>
  <si>
    <t>31 Dec 02, 24:00</t>
  </si>
  <si>
    <t>31 Jan 03, 24:00</t>
  </si>
  <si>
    <t>28 Feb 03, 24:00</t>
  </si>
  <si>
    <t>31 Mar 03, 24:00</t>
  </si>
  <si>
    <t>30 Apr 03, 24:00</t>
  </si>
  <si>
    <t>31 May 03, 24:00</t>
  </si>
  <si>
    <t>30 Jun 03, 24:00</t>
  </si>
  <si>
    <t>31 Jul 03, 24:00</t>
  </si>
  <si>
    <t>31 Aug 03, 24:00</t>
  </si>
  <si>
    <t>30 Sep 03, 24:00</t>
  </si>
  <si>
    <t>Sac_NAA</t>
  </si>
  <si>
    <t>SJR_NAA</t>
  </si>
  <si>
    <t>East_NAA</t>
  </si>
  <si>
    <t>Sac_PA</t>
  </si>
  <si>
    <t>SJR_PA</t>
  </si>
  <si>
    <t>East_PA</t>
  </si>
  <si>
    <t>year</t>
  </si>
  <si>
    <t>month</t>
  </si>
  <si>
    <t>WY</t>
  </si>
  <si>
    <t>Jan</t>
  </si>
  <si>
    <t>These data come from the files:</t>
  </si>
  <si>
    <t>bdcp_naa_slr15_out_vol_fp_PostPro.DSS</t>
  </si>
  <si>
    <t>preWY</t>
  </si>
  <si>
    <t>WYT</t>
  </si>
  <si>
    <t>JAN</t>
  </si>
  <si>
    <t>W</t>
  </si>
  <si>
    <t>FEB</t>
  </si>
  <si>
    <t>AN</t>
  </si>
  <si>
    <t>MAR</t>
  </si>
  <si>
    <t>BN</t>
  </si>
  <si>
    <t>APR</t>
  </si>
  <si>
    <t>D</t>
  </si>
  <si>
    <t>MAY</t>
  </si>
  <si>
    <t>C</t>
  </si>
  <si>
    <t>JUN</t>
  </si>
  <si>
    <t>JUL</t>
  </si>
  <si>
    <t>AUG</t>
  </si>
  <si>
    <t>SEP</t>
  </si>
  <si>
    <t>OCT</t>
  </si>
  <si>
    <t>NOV</t>
  </si>
  <si>
    <t>DEC</t>
  </si>
  <si>
    <t>Row Labels</t>
  </si>
  <si>
    <t>Grand Total</t>
  </si>
  <si>
    <t>Column Labels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</si>
  <si>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</si>
  <si>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</si>
  <si>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</si>
  <si>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</si>
  <si>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</si>
  <si>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</si>
  <si>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</si>
  <si>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</si>
  <si>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</si>
  <si>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</si>
  <si>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</si>
  <si>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Average of Sac_NAA</t>
  </si>
  <si>
    <t>Average of Sac_NAA</t>
  </si>
  <si>
    <t>Total Average of Sac_PA</t>
  </si>
  <si>
    <t>Average of Sac_PA</t>
  </si>
  <si>
    <t>Total Average of SJR_NAA</t>
  </si>
  <si>
    <t>Average of SJR_NAA</t>
  </si>
  <si>
    <t>Total Average of SJR_PA</t>
  </si>
  <si>
    <t>Average of SJR_PA</t>
  </si>
  <si>
    <t>Total Average of East_NAA</t>
  </si>
  <si>
    <t>Average of East_NAA</t>
  </si>
  <si>
    <t>Total Average of East_PA</t>
  </si>
  <si>
    <t>Average of East_PA</t>
  </si>
  <si>
    <t>Month</t>
  </si>
  <si>
    <t>Wet</t>
  </si>
  <si>
    <t>NAA</t>
  </si>
  <si>
    <t>PA</t>
  </si>
  <si>
    <t>PA vs. NAA</t>
  </si>
  <si>
    <t>Above Normal</t>
  </si>
  <si>
    <t>Below Normal</t>
  </si>
  <si>
    <t>Dry</t>
  </si>
  <si>
    <t>Critical</t>
  </si>
  <si>
    <t>Sacramento table</t>
  </si>
  <si>
    <t>1/2/2018, Marin Greenwood</t>
  </si>
  <si>
    <t>The data are the % of water at Collinsville made up from the different sources</t>
  </si>
  <si>
    <t>RSAC081</t>
  </si>
  <si>
    <t>bdcp_pa_slr15_042817_out_vol_fp_PostPro.DSS</t>
  </si>
  <si>
    <t>East side 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</si>
</sst>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ourier New"/>
      <family val="3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0" borderId="0" xfId="1" applyFont="1"/>
    <xf numFmtId="0" fontId="1" fillId="0" borderId="0" xfId="1"/>
    <xf numFmtId="1" fontId="2" fillId="0" borderId="0" xfId="1" applyNumberFormat="1" applyFont="1" applyBorder="1"/>
    <xf numFmtId="0" fontId="2" fillId="0" borderId="0" xfId="1" applyFont="1"/>
    <xf numFmtId="9" fontId="1" fillId="0" borderId="0" xfId="2" applyFont="1"/>
    <xf numFmtId="0" fontId="0" fillId="0" borderId="0" xfId="0" pivotButton="1"/>
    <xf numFmtId="164" fontId="0" fillId="0" borderId="0" xfId="0" applyNumberFormat="1"/>
    <xf numFmtId="2" fontId="3" fillId="0" borderId="0" xfId="0" applyNumberFormat="1" applyFont="1" applyFill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0" fontId="0" fillId="0" borderId="5" xfId="0" applyBorder="1"/>
    <xf numFmtId="0" fontId="0" fillId="0" borderId="0" xfId="0" applyNumberFormat="1"/>
  </cellXfs>
  <cellStyles count="3">
    <cellStyle name="Normal" xfId="0" builtinId="0"/>
    <cellStyle name="Normal 3" xfId="1"/>
    <cellStyle name="Percent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19940\Documents\projects\BDCP\suppl_EIREIS\modeling\NMFS_analyses\olfactory\CWF_olfactory_fingerprinting_phase1_01022018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CWF_olfactory_fingerprinting_phase2_01022018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02.765039699072" createdVersion="5" refreshedVersion="5" minRefreshableVersion="3" recordCount="992">
  <cacheSource type="worksheet">
    <worksheetSource ref="C2:M994" sheet="data" r:id="rId2"/>
  </cacheSource>
  <cacheFields count="11">
    <cacheField name="Sac_NAA" numFmtId="0">
      <sharedItems containsSemiMixedTypes="0" containsString="0" containsNumber="1" minValue="29.718" maxValue="92.394999999999996"/>
    </cacheField>
    <cacheField name="SJR_NAA" numFmtId="0">
      <sharedItems containsSemiMixedTypes="0" containsString="0" containsNumber="1" minValue="0" maxValue="34.981000000000002"/>
    </cacheField>
    <cacheField name="East_NAA" numFmtId="0">
      <sharedItems containsSemiMixedTypes="0" containsString="0" containsNumber="1" minValue="2.0999999999999999E-3" maxValue="9.3478999999999992"/>
    </cacheField>
    <cacheField name="Sac_PA" numFmtId="0">
      <sharedItems containsSemiMixedTypes="0" containsString="0" containsNumber="1" minValue="27.800552368164063" maxValue="88.599990844726563"/>
    </cacheField>
    <cacheField name="SJR_PA" numFmtId="0">
      <sharedItems containsSemiMixedTypes="0" containsString="0" containsNumber="1" minValue="3.6384654231369495E-3" maxValue="48.14764404296875"/>
    </cacheField>
    <cacheField name="East_PA" numFmtId="0">
      <sharedItems containsSemiMixedTypes="0" containsString="0" containsNumber="1" minValue="7.5476411730051041E-3" maxValue="10.069418907165527"/>
    </cacheField>
    <cacheField name="year" numFmtId="0">
      <sharedItems/>
    </cacheField>
    <cacheField name="month" numFmtId="0">
      <sharedItems count="12">
        <s v="Feb"/>
        <s v="Mar"/>
        <s v="Apr"/>
        <s v="May"/>
        <s v="Jun"/>
        <s v="Jul"/>
        <s v="Aug"/>
        <s v="Sep"/>
        <s v="Oct"/>
        <s v="Nov"/>
        <s v="Dec"/>
        <s v="Jan"/>
      </sharedItems>
    </cacheField>
    <cacheField name="preWY" numFmtId="0">
      <sharedItems containsSemiMixedTypes="0" containsString="0" containsNumber="1" containsInteger="1" minValue="-1" maxValue="99"/>
    </cacheField>
    <cacheField name="WY" numFmtId="0">
      <sharedItems containsSemiMixedTypes="0" containsString="0" containsNumber="1" containsInteger="1" minValue="1921" maxValue="2003"/>
    </cacheField>
    <cacheField name="WYT" numFmtId="0">
      <sharedItems containsMixedTypes="1" containsNumber="1" containsInteger="1" minValue="1" maxValue="5" count="6">
        <e v="#N/A"/>
        <n v="1"/>
        <n v="3"/>
        <n v="5"/>
        <n v="4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102.765039814818" createdVersion="5" refreshedVersion="5" minRefreshableVersion="3" recordCount="992">
  <cacheSource type="worksheet">
    <worksheetSource ref="C2:M994" sheet="data" r:id="rId2"/>
  </cacheSource>
  <cacheFields count="11">
    <cacheField name="Sac_NAA" numFmtId="0">
      <sharedItems containsSemiMixedTypes="0" containsString="0" containsNumber="1" minValue="29.718" maxValue="92.394999999999996"/>
    </cacheField>
    <cacheField name="SJR_NAA" numFmtId="0">
      <sharedItems containsSemiMixedTypes="0" containsString="0" containsNumber="1" minValue="0" maxValue="34.981000000000002"/>
    </cacheField>
    <cacheField name="East_NAA" numFmtId="0">
      <sharedItems containsSemiMixedTypes="0" containsString="0" containsNumber="1" minValue="2.0999999999999999E-3" maxValue="9.3478999999999992"/>
    </cacheField>
    <cacheField name="Sac_PA" numFmtId="0">
      <sharedItems containsSemiMixedTypes="0" containsString="0" containsNumber="1" minValue="26.838045120239258" maxValue="88.581672668457031"/>
    </cacheField>
    <cacheField name="SJR_PA" numFmtId="0">
      <sharedItems containsSemiMixedTypes="0" containsString="0" containsNumber="1" minValue="4.9086366780102253E-3" maxValue="52.032939910888672"/>
    </cacheField>
    <cacheField name="East_PA" numFmtId="0">
      <sharedItems containsSemiMixedTypes="0" containsString="0" containsNumber="1" minValue="7.7952886931598186E-3" maxValue="10.862323760986328"/>
    </cacheField>
    <cacheField name="year" numFmtId="0">
      <sharedItems/>
    </cacheField>
    <cacheField name="month" numFmtId="0">
      <sharedItems count="12">
        <s v="Feb"/>
        <s v="Mar"/>
        <s v="Apr"/>
        <s v="May"/>
        <s v="Jun"/>
        <s v="Jul"/>
        <s v="Aug"/>
        <s v="Sep"/>
        <s v="Oct"/>
        <s v="Nov"/>
        <s v="Dec"/>
        <s v="Jan"/>
      </sharedItems>
    </cacheField>
    <cacheField name="preWY" numFmtId="0">
      <sharedItems containsSemiMixedTypes="0" containsString="0" containsNumber="1" containsInteger="1" minValue="-1" maxValue="99"/>
    </cacheField>
    <cacheField name="WY" numFmtId="0">
      <sharedItems containsSemiMixedTypes="0" containsString="0" containsNumber="1" containsInteger="1" minValue="1921" maxValue="2003"/>
    </cacheField>
    <cacheField name="WYT" numFmtId="0">
      <sharedItems containsMixedTypes="1" containsNumber="1" containsInteger="1" minValue="1" maxValue="5" count="6">
        <e v="#N/A"/>
        <n v="1"/>
        <n v="3"/>
        <n v="5"/>
        <n v="4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102.773141550926" createdVersion="5" refreshedVersion="5" minRefreshableVersion="3" recordCount="992">
  <cacheSource type="worksheet">
    <worksheetSource ref="C2:M994" sheet="data"/>
  </cacheSource>
  <cacheFields count="11">
    <cacheField name="Sac_NAA" numFmtId="0">
      <sharedItems containsSemiMixedTypes="0" containsString="0" containsNumber="1" minValue="29.718" maxValue="92.394999999999996"/>
    </cacheField>
    <cacheField name="SJR_NAA" numFmtId="0">
      <sharedItems containsSemiMixedTypes="0" containsString="0" containsNumber="1" minValue="0" maxValue="34.981000000000002"/>
    </cacheField>
    <cacheField name="East_NAA" numFmtId="0">
      <sharedItems containsSemiMixedTypes="0" containsString="0" containsNumber="1" minValue="2.0999999999999999E-3" maxValue="9.3478999999999992"/>
    </cacheField>
    <cacheField name="Sac_PA" numFmtId="0">
      <sharedItems containsSemiMixedTypes="0" containsString="0" containsNumber="1" minValue="26.838045120239258" maxValue="88.581672668457031"/>
    </cacheField>
    <cacheField name="SJR_PA" numFmtId="0">
      <sharedItems containsSemiMixedTypes="0" containsString="0" containsNumber="1" minValue="4.9086366780102253E-3" maxValue="52.032939910888672"/>
    </cacheField>
    <cacheField name="East_PA" numFmtId="0">
      <sharedItems containsSemiMixedTypes="0" containsString="0" containsNumber="1" minValue="7.7952886931598186E-3" maxValue="10.862323760986328"/>
    </cacheField>
    <cacheField name="year" numFmtId="0">
      <sharedItems/>
    </cacheField>
    <cacheField name="month" numFmtId="0">
      <sharedItems count="12">
        <s v="Feb"/>
        <s v="Mar"/>
        <s v="Apr"/>
        <s v="May"/>
        <s v="Jun"/>
        <s v="Jul"/>
        <s v="Aug"/>
        <s v="Sep"/>
        <s v="Oct"/>
        <s v="Nov"/>
        <s v="Dec"/>
        <s v="Jan"/>
      </sharedItems>
    </cacheField>
    <cacheField name="preWY" numFmtId="0">
      <sharedItems containsSemiMixedTypes="0" containsString="0" containsNumber="1" containsInteger="1" minValue="-1" maxValue="99"/>
    </cacheField>
    <cacheField name="WY" numFmtId="0">
      <sharedItems containsSemiMixedTypes="0" containsString="0" containsNumber="1" containsInteger="1" minValue="1921" maxValue="2003"/>
    </cacheField>
    <cacheField name="WYT" numFmtId="0">
      <sharedItems containsMixedTypes="1" containsNumber="1" containsInteger="1" minValue="1" maxValue="5" count="6">
        <e v="#N/A"/>
        <n v="1"/>
        <n v="3"/>
        <n v="5"/>
        <n v="4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2">
  <r>
    <n v="49.332000000000001"/>
    <n v="0.621"/>
    <n v="2.7294999999999998"/>
    <n v="42.212730407714844"/>
    <n v="2.3730983734130859"/>
    <n v="3.9022228717803955"/>
    <s v="21"/>
    <x v="0"/>
    <n v="21"/>
    <n v="1921"/>
    <x v="0"/>
  </r>
  <r>
    <n v="79.328999999999994"/>
    <n v="2.0110000000000001"/>
    <n v="3.8635000000000002"/>
    <n v="66.668197631835938"/>
    <n v="10.242022514343262"/>
    <n v="6.6870145797729492"/>
    <s v="21"/>
    <x v="1"/>
    <n v="21"/>
    <n v="1921"/>
    <x v="0"/>
  </r>
  <r>
    <n v="76.143000000000001"/>
    <n v="9.6869999999999994"/>
    <n v="6.1096000000000004"/>
    <n v="67.194595336914062"/>
    <n v="18.052566528320313"/>
    <n v="6.0851202011108398"/>
    <s v="21"/>
    <x v="2"/>
    <n v="21"/>
    <n v="1921"/>
    <x v="0"/>
  </r>
  <r>
    <n v="86.921999999999997"/>
    <n v="6.5910000000000002"/>
    <n v="4.7107999999999999"/>
    <n v="82.1328125"/>
    <n v="10.694045066833496"/>
    <n v="5.1502985954284668"/>
    <s v="21"/>
    <x v="3"/>
    <n v="21"/>
    <n v="1921"/>
    <x v="0"/>
  </r>
  <r>
    <n v="85.073999999999998"/>
    <n v="7.8090000000000002"/>
    <n v="4.6585999999999999"/>
    <n v="73.162994384765625"/>
    <n v="18.347385406494141"/>
    <n v="5.3333001136779785"/>
    <s v="21"/>
    <x v="4"/>
    <n v="21"/>
    <n v="1921"/>
    <x v="0"/>
  </r>
  <r>
    <n v="77.399000000000001"/>
    <n v="3.6739999999999999"/>
    <n v="1.8045"/>
    <n v="65.816940307617188"/>
    <n v="12.725085258483887"/>
    <n v="3.009746789932251"/>
    <s v="21"/>
    <x v="5"/>
    <n v="21"/>
    <n v="1921"/>
    <x v="0"/>
  </r>
  <r>
    <n v="68.094999999999999"/>
    <n v="0.68799999999999994"/>
    <n v="0.40600000000000003"/>
    <n v="65.788970947265625"/>
    <n v="3.3842883110046387"/>
    <n v="1.1664162874221802"/>
    <s v="21"/>
    <x v="6"/>
    <n v="21"/>
    <n v="1921"/>
    <x v="0"/>
  </r>
  <r>
    <n v="90.641999999999996"/>
    <n v="0.06"/>
    <n v="4.6800000000000001E-2"/>
    <n v="86.083869934082031"/>
    <n v="0.93651235103607178"/>
    <n v="0.81974220275878906"/>
    <s v="21"/>
    <x v="7"/>
    <n v="21"/>
    <n v="1921"/>
    <x v="0"/>
  </r>
  <r>
    <n v="90.873999999999995"/>
    <n v="6.9000000000000006E-2"/>
    <n v="0.55620000000000003"/>
    <n v="88.171607971191406"/>
    <n v="1.2004268169403076"/>
    <n v="1.2579909563064575"/>
    <s v="21"/>
    <x v="8"/>
    <n v="21"/>
    <n v="1921"/>
    <x v="0"/>
  </r>
  <r>
    <n v="74.558000000000007"/>
    <n v="0.25"/>
    <n v="0.43259999999999998"/>
    <n v="72.587432861328125"/>
    <n v="2.341092586517334"/>
    <n v="0.97010606527328491"/>
    <s v="21"/>
    <x v="9"/>
    <n v="21"/>
    <n v="1921"/>
    <x v="0"/>
  </r>
  <r>
    <n v="77.326999999999998"/>
    <n v="5.8999999999999997E-2"/>
    <n v="9.2799999999999994E-2"/>
    <n v="75.956184387207031"/>
    <n v="1.2629966735839844"/>
    <n v="0.37771940231323242"/>
    <s v="21"/>
    <x v="10"/>
    <n v="21"/>
    <n v="1921"/>
    <x v="0"/>
  </r>
  <r>
    <n v="81.474000000000004"/>
    <n v="1.0999999999999999E-2"/>
    <n v="0.24379999999999999"/>
    <n v="83.188514709472656"/>
    <n v="0.28420880436897278"/>
    <n v="0.554787278175354"/>
    <s v="22"/>
    <x v="11"/>
    <n v="21"/>
    <n v="1921"/>
    <x v="0"/>
  </r>
  <r>
    <n v="78.721000000000004"/>
    <n v="1.016"/>
    <n v="3.4548000000000001"/>
    <n v="72.921859741210937"/>
    <n v="4.1382994651794434"/>
    <n v="5.1862301826477051"/>
    <s v="22"/>
    <x v="0"/>
    <n v="22"/>
    <n v="1922"/>
    <x v="1"/>
  </r>
  <r>
    <n v="79.903000000000006"/>
    <n v="2.306"/>
    <n v="4.1989999999999998"/>
    <n v="67.253402709960937"/>
    <n v="11.206720352172852"/>
    <n v="7.099489688873291"/>
    <s v="22"/>
    <x v="1"/>
    <n v="22"/>
    <n v="1922"/>
    <x v="1"/>
  </r>
  <r>
    <n v="76.480999999999995"/>
    <n v="9.6809999999999992"/>
    <n v="6.0952000000000002"/>
    <n v="67.632736206054688"/>
    <n v="18.149547576904297"/>
    <n v="6.1000185012817383"/>
    <s v="22"/>
    <x v="2"/>
    <n v="22"/>
    <n v="1922"/>
    <x v="1"/>
  </r>
  <r>
    <n v="86.777000000000001"/>
    <n v="6.7359999999999998"/>
    <n v="4.7194000000000003"/>
    <n v="82.019050598144531"/>
    <n v="10.849774360656738"/>
    <n v="5.1566519737243652"/>
    <s v="22"/>
    <x v="3"/>
    <n v="22"/>
    <n v="1922"/>
    <x v="1"/>
  </r>
  <r>
    <n v="84.915000000000006"/>
    <n v="7.7370000000000001"/>
    <n v="4.6341999999999999"/>
    <n v="73.063766479492187"/>
    <n v="18.276473999023438"/>
    <n v="5.290191650390625"/>
    <s v="22"/>
    <x v="4"/>
    <n v="22"/>
    <n v="1922"/>
    <x v="1"/>
  </r>
  <r>
    <n v="78.712999999999994"/>
    <n v="3.7850000000000001"/>
    <n v="1.8571"/>
    <n v="66.90655517578125"/>
    <n v="13.085892677307129"/>
    <n v="3.05682373046875"/>
    <s v="22"/>
    <x v="5"/>
    <n v="22"/>
    <n v="1922"/>
    <x v="1"/>
  </r>
  <r>
    <n v="68.456000000000003"/>
    <n v="0.70199999999999996"/>
    <n v="0.41599999999999998"/>
    <n v="66.057167053222656"/>
    <n v="3.4681532382965088"/>
    <n v="1.192139744758606"/>
    <s v="22"/>
    <x v="6"/>
    <n v="22"/>
    <n v="1922"/>
    <x v="1"/>
  </r>
  <r>
    <n v="90.855000000000004"/>
    <n v="6.2E-2"/>
    <n v="4.9500000000000002E-2"/>
    <n v="86.402610778808594"/>
    <n v="0.94328457117080688"/>
    <n v="0.82547706365585327"/>
    <s v="22"/>
    <x v="7"/>
    <n v="22"/>
    <n v="1922"/>
    <x v="1"/>
  </r>
  <r>
    <n v="86.350999999999999"/>
    <n v="2.7E-2"/>
    <n v="0.37280000000000002"/>
    <n v="83.183349609375"/>
    <n v="1.374198317527771"/>
    <n v="1.4285763502120972"/>
    <s v="22"/>
    <x v="8"/>
    <n v="22"/>
    <n v="1922"/>
    <x v="1"/>
  </r>
  <r>
    <n v="86.305999999999997"/>
    <n v="0.15"/>
    <n v="0.33160000000000001"/>
    <n v="78.006057739257813"/>
    <n v="5.859708309173584"/>
    <n v="1.5069725513458252"/>
    <s v="22"/>
    <x v="9"/>
    <n v="22"/>
    <n v="1922"/>
    <x v="1"/>
  </r>
  <r>
    <n v="88.81"/>
    <n v="0.104"/>
    <n v="1.4538"/>
    <n v="84.659187316894531"/>
    <n v="2.7336685657501221"/>
    <n v="1.8415731191635132"/>
    <s v="22"/>
    <x v="10"/>
    <n v="22"/>
    <n v="1922"/>
    <x v="1"/>
  </r>
  <r>
    <n v="78.037000000000006"/>
    <n v="1.506"/>
    <n v="6.3331"/>
    <n v="68.65106201171875"/>
    <n v="6.3316798210144043"/>
    <n v="10.069418907165527"/>
    <s v="23"/>
    <x v="11"/>
    <n v="22"/>
    <n v="1922"/>
    <x v="1"/>
  </r>
  <r>
    <n v="81.884"/>
    <n v="1.159"/>
    <n v="3.7793999999999999"/>
    <n v="71.677001953125"/>
    <n v="8.5507631301879883"/>
    <n v="6.2179102897644043"/>
    <s v="23"/>
    <x v="0"/>
    <n v="23"/>
    <n v="1923"/>
    <x v="2"/>
  </r>
  <r>
    <n v="82.864999999999995"/>
    <n v="0.98799999999999999"/>
    <n v="3.9908000000000001"/>
    <n v="76.069259643554688"/>
    <n v="5.6432647705078125"/>
    <n v="5.5579805374145508"/>
    <s v="23"/>
    <x v="1"/>
    <n v="23"/>
    <n v="1923"/>
    <x v="2"/>
  </r>
  <r>
    <n v="83.77"/>
    <n v="5.09"/>
    <n v="5.4036999999999997"/>
    <n v="78.244796752929687"/>
    <n v="10.474873542785645"/>
    <n v="5.7137112617492676"/>
    <s v="23"/>
    <x v="2"/>
    <n v="23"/>
    <n v="1923"/>
    <x v="2"/>
  </r>
  <r>
    <n v="68.620999999999995"/>
    <n v="17.324999999999999"/>
    <n v="5.8667999999999996"/>
    <n v="62.214519500732422"/>
    <n v="24.650566101074219"/>
    <n v="5.551546573638916"/>
    <s v="23"/>
    <x v="3"/>
    <n v="23"/>
    <n v="1923"/>
    <x v="2"/>
  </r>
  <r>
    <n v="63.786999999999999"/>
    <n v="10.542"/>
    <n v="3.9727999999999999"/>
    <n v="57.393455505371094"/>
    <n v="20.284490585327148"/>
    <n v="5.2417168617248535"/>
    <s v="23"/>
    <x v="4"/>
    <n v="23"/>
    <n v="1923"/>
    <x v="2"/>
  </r>
  <r>
    <n v="72.881"/>
    <n v="2.57"/>
    <n v="1.2849999999999999"/>
    <n v="59.518581390380859"/>
    <n v="9.541468620300293"/>
    <n v="2.8170473575592041"/>
    <s v="23"/>
    <x v="5"/>
    <n v="23"/>
    <n v="1923"/>
    <x v="2"/>
  </r>
  <r>
    <n v="70.082999999999998"/>
    <n v="0.35099999999999998"/>
    <n v="0.19600000000000001"/>
    <n v="64.750343322753906"/>
    <n v="1.9314742088317871"/>
    <n v="0.60047471523284912"/>
    <s v="23"/>
    <x v="6"/>
    <n v="23"/>
    <n v="1923"/>
    <x v="2"/>
  </r>
  <r>
    <n v="60.683999999999997"/>
    <n v="8.8999999999999996E-2"/>
    <n v="5.1200000000000002E-2"/>
    <n v="51.271106719970703"/>
    <n v="0.57440555095672607"/>
    <n v="0.19220227003097534"/>
    <s v="23"/>
    <x v="7"/>
    <n v="23"/>
    <n v="1923"/>
    <x v="2"/>
  </r>
  <r>
    <n v="55.767000000000003"/>
    <n v="3.5999999999999997E-2"/>
    <n v="3.1899999999999998E-2"/>
    <n v="49.490753173828125"/>
    <n v="0.29920181632041931"/>
    <n v="0.19763487577438354"/>
    <s v="23"/>
    <x v="8"/>
    <n v="23"/>
    <n v="1923"/>
    <x v="2"/>
  </r>
  <r>
    <n v="49.414000000000001"/>
    <n v="0.1"/>
    <n v="7.0800000000000002E-2"/>
    <n v="47.864456176757813"/>
    <n v="0.40321075916290283"/>
    <n v="0.24454641342163086"/>
    <s v="23"/>
    <x v="9"/>
    <n v="23"/>
    <n v="1923"/>
    <x v="2"/>
  </r>
  <r>
    <n v="54.146000000000001"/>
    <n v="0.16200000000000001"/>
    <n v="0.16289999999999999"/>
    <n v="52.886032104492187"/>
    <n v="0.46811127662658691"/>
    <n v="0.29072916507720947"/>
    <s v="23"/>
    <x v="10"/>
    <n v="23"/>
    <n v="1923"/>
    <x v="2"/>
  </r>
  <r>
    <n v="66.534999999999997"/>
    <n v="0.1"/>
    <n v="0.1525"/>
    <n v="68.169883728027344"/>
    <n v="0.25312313437461853"/>
    <n v="0.25557520985603333"/>
    <s v="24"/>
    <x v="11"/>
    <n v="23"/>
    <n v="1923"/>
    <x v="2"/>
  </r>
  <r>
    <n v="86.576999999999998"/>
    <n v="5.6000000000000001E-2"/>
    <n v="0.31380000000000002"/>
    <n v="86.664100646972656"/>
    <n v="0.34213665127754211"/>
    <n v="0.47683775424957275"/>
    <s v="24"/>
    <x v="0"/>
    <n v="24"/>
    <n v="1924"/>
    <x v="3"/>
  </r>
  <r>
    <n v="83.83"/>
    <n v="0.40400000000000003"/>
    <n v="0.99080000000000001"/>
    <n v="82.408882141113281"/>
    <n v="1.5926035642623901"/>
    <n v="1.1258777379989624"/>
    <s v="24"/>
    <x v="1"/>
    <n v="24"/>
    <n v="1924"/>
    <x v="3"/>
  </r>
  <r>
    <n v="72.367999999999995"/>
    <n v="1.056"/>
    <n v="1.236"/>
    <n v="71.448966979980469"/>
    <n v="2.5102057456970215"/>
    <n v="1.2129384279251099"/>
    <s v="24"/>
    <x v="2"/>
    <n v="24"/>
    <n v="1924"/>
    <x v="3"/>
  </r>
  <r>
    <n v="60.302999999999997"/>
    <n v="1.155"/>
    <n v="0.87760000000000005"/>
    <n v="59.584560394287109"/>
    <n v="2.3703932762145996"/>
    <n v="0.82996654510498047"/>
    <s v="24"/>
    <x v="3"/>
    <n v="24"/>
    <n v="1924"/>
    <x v="3"/>
  </r>
  <r>
    <n v="48.548999999999999"/>
    <n v="1.0249999999999999"/>
    <n v="0.54079999999999995"/>
    <n v="47.770133972167969"/>
    <n v="2.0306854248046875"/>
    <n v="0.49454104900360107"/>
    <s v="24"/>
    <x v="4"/>
    <n v="24"/>
    <n v="1924"/>
    <x v="3"/>
  </r>
  <r>
    <n v="49.051000000000002"/>
    <n v="0.77400000000000002"/>
    <n v="0.31369999999999998"/>
    <n v="48.403942108154297"/>
    <n v="1.4789597988128662"/>
    <n v="0.27553412318229675"/>
    <s v="24"/>
    <x v="5"/>
    <n v="24"/>
    <n v="1924"/>
    <x v="3"/>
  </r>
  <r>
    <n v="50.576000000000001"/>
    <n v="0.38300000000000001"/>
    <n v="0.1323"/>
    <n v="50.629642486572266"/>
    <n v="0.67407524585723877"/>
    <n v="0.11063947528600693"/>
    <s v="24"/>
    <x v="6"/>
    <n v="24"/>
    <n v="1924"/>
    <x v="3"/>
  </r>
  <r>
    <n v="48.884999999999998"/>
    <n v="0.151"/>
    <n v="4.87E-2"/>
    <n v="49.170753479003906"/>
    <n v="0.252728670835495"/>
    <n v="4.0295202285051346E-2"/>
    <s v="24"/>
    <x v="7"/>
    <n v="24"/>
    <n v="1924"/>
    <x v="3"/>
  </r>
  <r>
    <n v="43.131999999999998"/>
    <n v="8.5999999999999993E-2"/>
    <n v="2.12E-2"/>
    <n v="43.249134063720703"/>
    <n v="0.11506867408752441"/>
    <n v="1.781630702316761E-2"/>
    <s v="24"/>
    <x v="8"/>
    <n v="24"/>
    <n v="1924"/>
    <x v="3"/>
  </r>
  <r>
    <n v="42.584000000000003"/>
    <n v="0.126"/>
    <n v="3.73E-2"/>
    <n v="42.734909057617188"/>
    <n v="0.14393742382526398"/>
    <n v="4.25739586353302E-2"/>
    <s v="24"/>
    <x v="9"/>
    <n v="24"/>
    <n v="1924"/>
    <x v="3"/>
  </r>
  <r>
    <n v="67.352000000000004"/>
    <n v="0.16400000000000001"/>
    <n v="0.19359999999999999"/>
    <n v="65.535545349121094"/>
    <n v="0.27648678421974182"/>
    <n v="0.24536627531051636"/>
    <s v="24"/>
    <x v="10"/>
    <n v="24"/>
    <n v="1924"/>
    <x v="3"/>
  </r>
  <r>
    <n v="67.953999999999994"/>
    <n v="7.9000000000000001E-2"/>
    <n v="0.24149999999999999"/>
    <n v="67.094505310058594"/>
    <n v="0.13905274868011475"/>
    <n v="0.30663409829139709"/>
    <s v="25"/>
    <x v="11"/>
    <n v="24"/>
    <n v="1924"/>
    <x v="3"/>
  </r>
  <r>
    <n v="71.875"/>
    <n v="5.0999999999999997E-2"/>
    <n v="1.1746000000000001"/>
    <n v="70.368675231933594"/>
    <n v="0.18070529401302338"/>
    <n v="1.3501876592636108"/>
    <s v="25"/>
    <x v="0"/>
    <n v="25"/>
    <n v="1925"/>
    <x v="4"/>
  </r>
  <r>
    <n v="82.379000000000005"/>
    <n v="0.50800000000000001"/>
    <n v="2.5354999999999999"/>
    <n v="78.820716857910156"/>
    <n v="3.6506917476654053"/>
    <n v="4.3040437698364258"/>
    <s v="25"/>
    <x v="1"/>
    <n v="25"/>
    <n v="1925"/>
    <x v="4"/>
  </r>
  <r>
    <n v="88.295000000000002"/>
    <n v="1.8"/>
    <n v="3.1387999999999998"/>
    <n v="80.441398620605469"/>
    <n v="8.5404672622680664"/>
    <n v="4.486626148223877"/>
    <s v="25"/>
    <x v="2"/>
    <n v="25"/>
    <n v="1925"/>
    <x v="4"/>
  </r>
  <r>
    <n v="75.409000000000006"/>
    <n v="9.907"/>
    <n v="6.6032000000000002"/>
    <n v="64.791221618652344"/>
    <n v="20.381479263305664"/>
    <n v="6.7266135215759277"/>
    <s v="25"/>
    <x v="3"/>
    <n v="25"/>
    <n v="1925"/>
    <x v="4"/>
  </r>
  <r>
    <n v="64.697000000000003"/>
    <n v="10.327"/>
    <n v="3.8908"/>
    <n v="56.341148376464844"/>
    <n v="18.673391342163086"/>
    <n v="3.7869367599487305"/>
    <s v="25"/>
    <x v="4"/>
    <n v="25"/>
    <n v="1925"/>
    <x v="4"/>
  </r>
  <r>
    <n v="61.204000000000001"/>
    <n v="2.6539999999999999"/>
    <n v="1.0782"/>
    <n v="53.32757568359375"/>
    <n v="6.425776481628418"/>
    <n v="1.5633912086486816"/>
    <s v="25"/>
    <x v="5"/>
    <n v="25"/>
    <n v="1925"/>
    <x v="4"/>
  </r>
  <r>
    <n v="56.963999999999999"/>
    <n v="0.51100000000000001"/>
    <n v="0.21529999999999999"/>
    <n v="51.959476470947266"/>
    <n v="1.8332318067550659"/>
    <n v="0.49308231472969055"/>
    <s v="25"/>
    <x v="6"/>
    <n v="25"/>
    <n v="1925"/>
    <x v="4"/>
  </r>
  <r>
    <n v="54.106000000000002"/>
    <n v="0.16"/>
    <n v="6.8599999999999994E-2"/>
    <n v="49.264495849609375"/>
    <n v="0.60828471183776855"/>
    <n v="0.16923701763153076"/>
    <s v="25"/>
    <x v="7"/>
    <n v="25"/>
    <n v="1925"/>
    <x v="4"/>
  </r>
  <r>
    <n v="47.829000000000001"/>
    <n v="5.3999999999999999E-2"/>
    <n v="2.6100000000000002E-2"/>
    <n v="45.969409942626953"/>
    <n v="0.25265750288963318"/>
    <n v="7.6080366969108582E-2"/>
    <s v="25"/>
    <x v="8"/>
    <n v="25"/>
    <n v="1925"/>
    <x v="4"/>
  </r>
  <r>
    <n v="50.533000000000001"/>
    <n v="0.16600000000000001"/>
    <n v="7.7899999999999997E-2"/>
    <n v="49.038265228271484"/>
    <n v="0.32199817895889282"/>
    <n v="0.11422700434923172"/>
    <s v="25"/>
    <x v="9"/>
    <n v="25"/>
    <n v="1925"/>
    <x v="4"/>
  </r>
  <r>
    <n v="51.868000000000002"/>
    <n v="0.215"/>
    <n v="0.155"/>
    <n v="51.144557952880859"/>
    <n v="0.41717952489852905"/>
    <n v="0.2030923068523407"/>
    <s v="25"/>
    <x v="10"/>
    <n v="25"/>
    <n v="1925"/>
    <x v="4"/>
  </r>
  <r>
    <n v="72.090999999999994"/>
    <n v="7.8E-2"/>
    <n v="0.1459"/>
    <n v="71.11407470703125"/>
    <n v="0.14248959720134735"/>
    <n v="0.17546135187149048"/>
    <s v="26"/>
    <x v="11"/>
    <n v="25"/>
    <n v="1925"/>
    <x v="4"/>
  </r>
  <r>
    <n v="82.346999999999994"/>
    <n v="3.4000000000000002E-2"/>
    <n v="0.441"/>
    <n v="80.454177856445312"/>
    <n v="0.15319003164768219"/>
    <n v="0.51910793781280518"/>
    <s v="26"/>
    <x v="0"/>
    <n v="26"/>
    <n v="1926"/>
    <x v="4"/>
  </r>
  <r>
    <n v="75.569000000000003"/>
    <n v="0.48899999999999999"/>
    <n v="2.6663999999999999"/>
    <n v="72.915275573730469"/>
    <n v="1.8390645980834961"/>
    <n v="3.1539459228515625"/>
    <s v="26"/>
    <x v="1"/>
    <n v="26"/>
    <n v="1926"/>
    <x v="4"/>
  </r>
  <r>
    <n v="79.709000000000003"/>
    <n v="0.66100000000000003"/>
    <n v="1.9222999999999999"/>
    <n v="77.923507690429687"/>
    <n v="2.2123711109161377"/>
    <n v="2.2246799468994141"/>
    <s v="26"/>
    <x v="2"/>
    <n v="26"/>
    <n v="1926"/>
    <x v="4"/>
  </r>
  <r>
    <n v="77.578999999999994"/>
    <n v="1.1779999999999999"/>
    <n v="2.1634000000000002"/>
    <n v="75.555793762207031"/>
    <n v="3.2207541465759277"/>
    <n v="2.3060293197631836"/>
    <s v="26"/>
    <x v="3"/>
    <n v="26"/>
    <n v="1926"/>
    <x v="4"/>
  </r>
  <r>
    <n v="66.513000000000005"/>
    <n v="1.0609999999999999"/>
    <n v="1.2337"/>
    <n v="65.64654541015625"/>
    <n v="2.4983677864074707"/>
    <n v="1.2314038276672363"/>
    <s v="26"/>
    <x v="4"/>
    <n v="26"/>
    <n v="1926"/>
    <x v="4"/>
  </r>
  <r>
    <n v="58.89"/>
    <n v="0.36499999999999999"/>
    <n v="0.41970000000000002"/>
    <n v="55.690353393554688"/>
    <n v="0.9916003942489624"/>
    <n v="0.4928080141544342"/>
    <s v="26"/>
    <x v="5"/>
    <n v="26"/>
    <n v="1926"/>
    <x v="4"/>
  </r>
  <r>
    <n v="59.884"/>
    <n v="7.9000000000000001E-2"/>
    <n v="9.0700000000000003E-2"/>
    <n v="57.792991638183594"/>
    <n v="0.28514561057090759"/>
    <n v="0.14080575108528137"/>
    <s v="26"/>
    <x v="6"/>
    <n v="26"/>
    <n v="1926"/>
    <x v="4"/>
  </r>
  <r>
    <n v="48.078000000000003"/>
    <n v="2.5000000000000001E-2"/>
    <n v="2.92E-2"/>
    <n v="46.729034423828125"/>
    <n v="9.0849094092845917E-2"/>
    <n v="4.4696275144815445E-2"/>
    <s v="26"/>
    <x v="7"/>
    <n v="26"/>
    <n v="1926"/>
    <x v="4"/>
  </r>
  <r>
    <n v="48.703000000000003"/>
    <n v="2.1000000000000001E-2"/>
    <n v="1.0999999999999999E-2"/>
    <n v="48.118511199951172"/>
    <n v="5.8742135763168335E-2"/>
    <n v="1.8887931481003761E-2"/>
    <s v="26"/>
    <x v="8"/>
    <n v="26"/>
    <n v="1926"/>
    <x v="4"/>
  </r>
  <r>
    <n v="59.99"/>
    <n v="3.2000000000000001E-2"/>
    <n v="1.1299999999999999E-2"/>
    <n v="54.634090423583984"/>
    <n v="4.254624992609024E-2"/>
    <n v="1.3481752015650272E-2"/>
    <s v="26"/>
    <x v="9"/>
    <n v="26"/>
    <n v="1926"/>
    <x v="4"/>
  </r>
  <r>
    <n v="87.688999999999993"/>
    <n v="6.0000000000000001E-3"/>
    <n v="8.9499999999999996E-2"/>
    <n v="85.582122802734375"/>
    <n v="7.0182275958359241E-3"/>
    <n v="8.1937283277511597E-2"/>
    <s v="26"/>
    <x v="10"/>
    <n v="26"/>
    <n v="1926"/>
    <x v="4"/>
  </r>
  <r>
    <n v="81.046999999999997"/>
    <n v="1.4E-2"/>
    <n v="0.47910000000000003"/>
    <n v="77.825874328613281"/>
    <n v="3.5711217671632767E-2"/>
    <n v="0.5464552640914917"/>
    <s v="27"/>
    <x v="11"/>
    <n v="26"/>
    <n v="1926"/>
    <x v="4"/>
  </r>
  <r>
    <n v="59.244"/>
    <n v="2.7E-2"/>
    <n v="0.41799999999999998"/>
    <n v="57.2520751953125"/>
    <n v="0.1848311722278595"/>
    <n v="0.55934947729110718"/>
    <s v="27"/>
    <x v="0"/>
    <n v="27"/>
    <n v="1927"/>
    <x v="5"/>
  </r>
  <r>
    <n v="74.921000000000006"/>
    <n v="0.24099999999999999"/>
    <n v="1.6151"/>
    <n v="69.444847106933594"/>
    <n v="2.6157691478729248"/>
    <n v="3.7523579597473145"/>
    <s v="27"/>
    <x v="1"/>
    <n v="27"/>
    <n v="1927"/>
    <x v="5"/>
  </r>
  <r>
    <n v="76.893000000000001"/>
    <n v="0.98199999999999998"/>
    <n v="3.0670000000000002"/>
    <n v="72.421928405761719"/>
    <n v="4.6401662826538086"/>
    <n v="3.7336070537567139"/>
    <s v="27"/>
    <x v="2"/>
    <n v="27"/>
    <n v="1927"/>
    <x v="5"/>
  </r>
  <r>
    <n v="80.828999999999994"/>
    <n v="4.5430000000000001"/>
    <n v="5.8395999999999999"/>
    <n v="75.312408447265625"/>
    <n v="9.6521148681640625"/>
    <n v="6.0723414421081543"/>
    <s v="27"/>
    <x v="3"/>
    <n v="27"/>
    <n v="1927"/>
    <x v="5"/>
  </r>
  <r>
    <n v="74.432000000000002"/>
    <n v="4.1970000000000001"/>
    <n v="4.8659999999999997"/>
    <n v="65.244049072265625"/>
    <n v="9.3006658554077148"/>
    <n v="5.3610053062438965"/>
    <s v="27"/>
    <x v="4"/>
    <n v="27"/>
    <n v="1927"/>
    <x v="5"/>
  </r>
  <r>
    <n v="82.058999999999997"/>
    <n v="0.82099999999999995"/>
    <n v="1.2331000000000001"/>
    <n v="65.982666015625"/>
    <n v="3.95916748046875"/>
    <n v="3.080129861831665"/>
    <s v="27"/>
    <x v="5"/>
    <n v="27"/>
    <n v="1927"/>
    <x v="5"/>
  </r>
  <r>
    <n v="72.765000000000001"/>
    <n v="0.06"/>
    <n v="0.11409999999999999"/>
    <n v="65.049179077148437"/>
    <n v="0.8855290412902832"/>
    <n v="0.99920719861984253"/>
    <s v="27"/>
    <x v="6"/>
    <n v="27"/>
    <n v="1927"/>
    <x v="5"/>
  </r>
  <r>
    <n v="80.004999999999995"/>
    <n v="1.2E-2"/>
    <n v="6.1800000000000001E-2"/>
    <n v="77.07958984375"/>
    <n v="0.21675556898117065"/>
    <n v="0.54883509874343872"/>
    <s v="27"/>
    <x v="7"/>
    <n v="27"/>
    <n v="1927"/>
    <x v="5"/>
  </r>
  <r>
    <n v="73.412000000000006"/>
    <n v="6.0000000000000001E-3"/>
    <n v="9.2600000000000002E-2"/>
    <n v="70.644943237304688"/>
    <n v="0.42591115832328796"/>
    <n v="1.1262577772140503"/>
    <s v="27"/>
    <x v="8"/>
    <n v="27"/>
    <n v="1927"/>
    <x v="5"/>
  </r>
  <r>
    <n v="75.662999999999997"/>
    <n v="2.1000000000000001E-2"/>
    <n v="5.7599999999999998E-2"/>
    <n v="70.066574096679688"/>
    <n v="2.4077465534210205"/>
    <n v="1.2653017044067383"/>
    <s v="27"/>
    <x v="9"/>
    <n v="27"/>
    <n v="1927"/>
    <x v="5"/>
  </r>
  <r>
    <n v="71.741"/>
    <n v="5.0000000000000001E-3"/>
    <n v="8.2900000000000001E-2"/>
    <n v="72.112922668457031"/>
    <n v="1.8172277212142944"/>
    <n v="0.7207069993019104"/>
    <s v="27"/>
    <x v="10"/>
    <n v="27"/>
    <n v="1927"/>
    <x v="5"/>
  </r>
  <r>
    <n v="82.700999999999993"/>
    <n v="2E-3"/>
    <n v="0.14019999999999999"/>
    <n v="83.030014038085938"/>
    <n v="0.34416785836219788"/>
    <n v="0.42398479580879211"/>
    <s v="28"/>
    <x v="11"/>
    <n v="27"/>
    <n v="1927"/>
    <x v="5"/>
  </r>
  <r>
    <n v="76.274000000000001"/>
    <n v="1.4E-2"/>
    <n v="0.35970000000000002"/>
    <n v="73.485153198242188"/>
    <n v="0.28462567925453186"/>
    <n v="0.65727859735488892"/>
    <s v="28"/>
    <x v="0"/>
    <n v="28"/>
    <n v="1928"/>
    <x v="5"/>
  </r>
  <r>
    <n v="78.320999999999998"/>
    <n v="0.128"/>
    <n v="1.5727"/>
    <n v="72.637237548828125"/>
    <n v="1.5672096014022827"/>
    <n v="2.2622349262237549"/>
    <s v="28"/>
    <x v="1"/>
    <n v="28"/>
    <n v="1928"/>
    <x v="5"/>
  </r>
  <r>
    <n v="86.281999999999996"/>
    <n v="0.67500000000000004"/>
    <n v="4.2039"/>
    <n v="80.487220764160156"/>
    <n v="5.1581840515136719"/>
    <n v="5.5537586212158203"/>
    <s v="28"/>
    <x v="2"/>
    <n v="28"/>
    <n v="1928"/>
    <x v="5"/>
  </r>
  <r>
    <n v="78.772999999999996"/>
    <n v="2.8380000000000001"/>
    <n v="5.5575999999999999"/>
    <n v="74.282905578613281"/>
    <n v="7.4767212867736816"/>
    <n v="5.389289379119873"/>
    <s v="28"/>
    <x v="3"/>
    <n v="28"/>
    <n v="1928"/>
    <x v="5"/>
  </r>
  <r>
    <n v="69.959999999999994"/>
    <n v="2.6960000000000002"/>
    <n v="3.1248"/>
    <n v="65.654609680175781"/>
    <n v="5.5064706802368164"/>
    <n v="2.9339139461517334"/>
    <s v="28"/>
    <x v="4"/>
    <n v="28"/>
    <n v="1928"/>
    <x v="5"/>
  </r>
  <r>
    <n v="80.588999999999999"/>
    <n v="0.54100000000000004"/>
    <n v="0.58130000000000004"/>
    <n v="69.238723754882813"/>
    <n v="1.9529591798782349"/>
    <n v="1.0093159675598145"/>
    <s v="28"/>
    <x v="5"/>
    <n v="28"/>
    <n v="1928"/>
    <x v="5"/>
  </r>
  <r>
    <n v="71.575999999999993"/>
    <n v="4.4999999999999998E-2"/>
    <n v="4.99E-2"/>
    <n v="65.519271850585937"/>
    <n v="0.44943904876708984"/>
    <n v="0.23892830312252045"/>
    <s v="28"/>
    <x v="6"/>
    <n v="28"/>
    <n v="1928"/>
    <x v="5"/>
  </r>
  <r>
    <n v="81.319000000000003"/>
    <n v="8.0000000000000002E-3"/>
    <n v="8.8999999999999999E-3"/>
    <n v="77.880607604980469"/>
    <n v="0.14616598188877106"/>
    <n v="6.1765540391206741E-2"/>
    <s v="28"/>
    <x v="7"/>
    <n v="28"/>
    <n v="1928"/>
    <x v="5"/>
  </r>
  <r>
    <n v="75.89"/>
    <n v="1.7000000000000001E-2"/>
    <n v="2.5999999999999999E-3"/>
    <n v="74.287261962890625"/>
    <n v="0.40968614816665649"/>
    <n v="3.5322580486536026E-2"/>
    <s v="28"/>
    <x v="8"/>
    <n v="28"/>
    <n v="1928"/>
    <x v="5"/>
  </r>
  <r>
    <n v="75.28"/>
    <n v="0.26300000000000001"/>
    <n v="0.10440000000000001"/>
    <n v="70.808563232421875"/>
    <n v="3.4067349433898926"/>
    <n v="0.47193342447280884"/>
    <s v="28"/>
    <x v="9"/>
    <n v="28"/>
    <n v="1928"/>
    <x v="5"/>
  </r>
  <r>
    <n v="64.620999999999995"/>
    <n v="0.16700000000000001"/>
    <n v="0.1547"/>
    <n v="59.739456176757813"/>
    <n v="3.3229296207427979"/>
    <n v="0.66882061958312988"/>
    <s v="28"/>
    <x v="10"/>
    <n v="28"/>
    <n v="1928"/>
    <x v="5"/>
  </r>
  <r>
    <n v="64.58"/>
    <n v="0.04"/>
    <n v="9.8000000000000004E-2"/>
    <n v="66.887527465820313"/>
    <n v="0.79154139757156372"/>
    <n v="0.25722333788871765"/>
    <s v="29"/>
    <x v="11"/>
    <n v="28"/>
    <n v="1928"/>
    <x v="5"/>
  </r>
  <r>
    <n v="84.409000000000006"/>
    <n v="1.2E-2"/>
    <n v="0.17849999999999999"/>
    <n v="85.548477172851563"/>
    <n v="0.29375961422920227"/>
    <n v="0.38887494802474976"/>
    <s v="29"/>
    <x v="0"/>
    <n v="29"/>
    <n v="1929"/>
    <x v="3"/>
  </r>
  <r>
    <n v="86.468999999999994"/>
    <n v="0.02"/>
    <n v="0.62980000000000003"/>
    <n v="85.299057006835938"/>
    <n v="0.37819674611091614"/>
    <n v="0.9667927622795105"/>
    <s v="29"/>
    <x v="1"/>
    <n v="29"/>
    <n v="1929"/>
    <x v="3"/>
  </r>
  <r>
    <n v="75.692999999999998"/>
    <n v="0.108"/>
    <n v="1.2008000000000001"/>
    <n v="74.142684936523438"/>
    <n v="0.80943214893341064"/>
    <n v="1.5912233591079712"/>
    <s v="29"/>
    <x v="2"/>
    <n v="29"/>
    <n v="1929"/>
    <x v="3"/>
  </r>
  <r>
    <n v="71.662999999999997"/>
    <n v="0.40600000000000003"/>
    <n v="1.5757000000000001"/>
    <n v="69.935401916503906"/>
    <n v="1.7070316076278687"/>
    <n v="1.8499609231948853"/>
    <s v="29"/>
    <x v="3"/>
    <n v="29"/>
    <n v="1929"/>
    <x v="3"/>
  </r>
  <r>
    <n v="65.206999999999994"/>
    <n v="0.78900000000000003"/>
    <n v="1.6216999999999999"/>
    <n v="63.994499206542969"/>
    <n v="2.1947557926177979"/>
    <n v="1.6679049730300903"/>
    <s v="29"/>
    <x v="4"/>
    <n v="29"/>
    <n v="1929"/>
    <x v="3"/>
  </r>
  <r>
    <n v="58.738"/>
    <n v="0.623"/>
    <n v="0.96509999999999996"/>
    <n v="57.408050537109375"/>
    <n v="1.5230363607406616"/>
    <n v="0.98646235466003418"/>
    <s v="29"/>
    <x v="5"/>
    <n v="29"/>
    <n v="1929"/>
    <x v="3"/>
  </r>
  <r>
    <n v="49.473999999999997"/>
    <n v="0.27700000000000002"/>
    <n v="0.36430000000000001"/>
    <n v="45.914592742919922"/>
    <n v="0.61338472366333008"/>
    <n v="0.35610771179199219"/>
    <s v="29"/>
    <x v="6"/>
    <n v="29"/>
    <n v="1929"/>
    <x v="3"/>
  </r>
  <r>
    <n v="49.7"/>
    <n v="0.14299999999999999"/>
    <n v="0.14910000000000001"/>
    <n v="48.581222534179688"/>
    <n v="0.22193606197834015"/>
    <n v="0.12400025129318237"/>
    <s v="29"/>
    <x v="7"/>
    <n v="29"/>
    <n v="1929"/>
    <x v="3"/>
  </r>
  <r>
    <n v="43.609000000000002"/>
    <n v="0.11899999999999999"/>
    <n v="6.0400000000000002E-2"/>
    <n v="43.796501159667969"/>
    <n v="0.10263081640005112"/>
    <n v="4.6474937349557877E-2"/>
    <s v="29"/>
    <x v="8"/>
    <n v="29"/>
    <n v="1929"/>
    <x v="3"/>
  </r>
  <r>
    <n v="39.865000000000002"/>
    <n v="0.22500000000000001"/>
    <n v="4.9000000000000002E-2"/>
    <n v="40.110092163085938"/>
    <n v="0.15755143761634827"/>
    <n v="3.9278768002986908E-2"/>
    <s v="29"/>
    <x v="9"/>
    <n v="29"/>
    <n v="1929"/>
    <x v="3"/>
  </r>
  <r>
    <n v="72.400999999999996"/>
    <n v="0.25600000000000001"/>
    <n v="6.9699999999999998E-2"/>
    <n v="71.067413330078125"/>
    <n v="0.21331782639026642"/>
    <n v="5.8743271976709366E-2"/>
    <s v="29"/>
    <x v="10"/>
    <n v="29"/>
    <n v="1929"/>
    <x v="3"/>
  </r>
  <r>
    <n v="89.203000000000003"/>
    <n v="0.08"/>
    <n v="0.1535"/>
    <n v="88.069656372070312"/>
    <n v="8.0800250172615051E-2"/>
    <n v="0.16947309672832489"/>
    <s v="30"/>
    <x v="11"/>
    <n v="29"/>
    <n v="1929"/>
    <x v="3"/>
  </r>
  <r>
    <n v="89.346000000000004"/>
    <n v="0.06"/>
    <n v="0.53520000000000001"/>
    <n v="87.5108642578125"/>
    <n v="0.19038578867912292"/>
    <n v="0.65812778472900391"/>
    <s v="30"/>
    <x v="0"/>
    <n v="30"/>
    <n v="1930"/>
    <x v="4"/>
  </r>
  <r>
    <n v="83.795000000000002"/>
    <n v="0.04"/>
    <n v="0.70850000000000002"/>
    <n v="80.412765502929688"/>
    <n v="0.56532281637191772"/>
    <n v="1.3813369274139404"/>
    <s v="30"/>
    <x v="1"/>
    <n v="30"/>
    <n v="1930"/>
    <x v="4"/>
  </r>
  <r>
    <n v="82.909000000000006"/>
    <n v="8.8999999999999996E-2"/>
    <n v="1.5843"/>
    <n v="79.047698974609375"/>
    <n v="1.7910504341125488"/>
    <n v="2.6985113620758057"/>
    <s v="30"/>
    <x v="2"/>
    <n v="30"/>
    <n v="1930"/>
    <x v="4"/>
  </r>
  <r>
    <n v="73.995000000000005"/>
    <n v="0.30099999999999999"/>
    <n v="1.923"/>
    <n v="71.979438781738281"/>
    <n v="1.9077478647232056"/>
    <n v="2.3371708393096924"/>
    <s v="30"/>
    <x v="3"/>
    <n v="30"/>
    <n v="1930"/>
    <x v="4"/>
  </r>
  <r>
    <n v="67.965000000000003"/>
    <n v="0.40500000000000003"/>
    <n v="1.4528000000000001"/>
    <n v="67.281150817871094"/>
    <n v="1.5880255699157715"/>
    <n v="1.6421204805374146"/>
    <s v="30"/>
    <x v="4"/>
    <n v="30"/>
    <n v="1930"/>
    <x v="4"/>
  </r>
  <r>
    <n v="64.679000000000002"/>
    <n v="0.14499999999999999"/>
    <n v="0.47760000000000002"/>
    <n v="60.815780639648438"/>
    <n v="0.70214331150054932"/>
    <n v="0.71078139543533325"/>
    <s v="30"/>
    <x v="5"/>
    <n v="30"/>
    <n v="1930"/>
    <x v="4"/>
  </r>
  <r>
    <n v="55.994999999999997"/>
    <n v="3.3000000000000002E-2"/>
    <n v="0.1077"/>
    <n v="53.123512268066406"/>
    <n v="0.23177926242351532"/>
    <n v="0.22332248091697693"/>
    <s v="30"/>
    <x v="6"/>
    <n v="30"/>
    <n v="1930"/>
    <x v="4"/>
  </r>
  <r>
    <n v="51.673999999999999"/>
    <n v="1.0999999999999999E-2"/>
    <n v="3.3599999999999998E-2"/>
    <n v="47.87994384765625"/>
    <n v="7.667214423418045E-2"/>
    <n v="7.1368783712387085E-2"/>
    <s v="30"/>
    <x v="7"/>
    <n v="30"/>
    <n v="1930"/>
    <x v="4"/>
  </r>
  <r>
    <n v="51.756"/>
    <n v="2.1999999999999999E-2"/>
    <n v="1.12E-2"/>
    <n v="47.781661987304687"/>
    <n v="6.3848696649074554E-2"/>
    <n v="2.9043763875961304E-2"/>
    <s v="30"/>
    <x v="8"/>
    <n v="30"/>
    <n v="1930"/>
    <x v="4"/>
  </r>
  <r>
    <n v="49.469000000000001"/>
    <n v="0.187"/>
    <n v="2.8899999999999999E-2"/>
    <n v="47.689304351806641"/>
    <n v="0.16052742302417755"/>
    <n v="3.5368770360946655E-2"/>
    <s v="30"/>
    <x v="9"/>
    <n v="30"/>
    <n v="1930"/>
    <x v="4"/>
  </r>
  <r>
    <n v="52.088000000000001"/>
    <n v="0.28100000000000003"/>
    <n v="0.1169"/>
    <n v="51.466354370117188"/>
    <n v="0.27848637104034424"/>
    <n v="0.12392247468233109"/>
    <s v="30"/>
    <x v="10"/>
    <n v="30"/>
    <n v="1930"/>
    <x v="4"/>
  </r>
  <r>
    <n v="69.613"/>
    <n v="0.16400000000000001"/>
    <n v="0.10780000000000001"/>
    <n v="68.351081848144531"/>
    <n v="0.20203383266925812"/>
    <n v="0.13619670271873474"/>
    <s v="31"/>
    <x v="11"/>
    <n v="30"/>
    <n v="1930"/>
    <x v="4"/>
  </r>
  <r>
    <n v="81.986000000000004"/>
    <n v="6.0999999999999999E-2"/>
    <n v="0.1663"/>
    <n v="80.949920654296875"/>
    <n v="0.15135917067527771"/>
    <n v="0.21467825770378113"/>
    <s v="31"/>
    <x v="0"/>
    <n v="31"/>
    <n v="1931"/>
    <x v="3"/>
  </r>
  <r>
    <n v="77.382000000000005"/>
    <n v="0.13700000000000001"/>
    <n v="0.56899999999999995"/>
    <n v="76.776878356933594"/>
    <n v="0.76103711128234863"/>
    <n v="0.76806092262268066"/>
    <s v="31"/>
    <x v="1"/>
    <n v="31"/>
    <n v="1931"/>
    <x v="3"/>
  </r>
  <r>
    <n v="71.942999999999998"/>
    <n v="0.36099999999999999"/>
    <n v="0.85460000000000003"/>
    <n v="70.446067810058594"/>
    <n v="1.7499425411224365"/>
    <n v="1.1084725856781006"/>
    <s v="31"/>
    <x v="2"/>
    <n v="31"/>
    <n v="1931"/>
    <x v="3"/>
  </r>
  <r>
    <n v="62.258000000000003"/>
    <n v="0.44600000000000001"/>
    <n v="0.61240000000000006"/>
    <n v="60.902984619140625"/>
    <n v="1.5828158855438232"/>
    <n v="0.70240497589111328"/>
    <s v="31"/>
    <x v="3"/>
    <n v="31"/>
    <n v="1931"/>
    <x v="3"/>
  </r>
  <r>
    <n v="49.569000000000003"/>
    <n v="0.48099999999999998"/>
    <n v="0.39860000000000001"/>
    <n v="48.480373382568359"/>
    <n v="1.4751111268997192"/>
    <n v="0.43696805834770203"/>
    <s v="31"/>
    <x v="4"/>
    <n v="31"/>
    <n v="1931"/>
    <x v="3"/>
  </r>
  <r>
    <n v="48.71"/>
    <n v="0.434"/>
    <n v="0.248"/>
    <n v="47.952152252197266"/>
    <n v="1.216310977935791"/>
    <n v="0.26250049471855164"/>
    <s v="31"/>
    <x v="5"/>
    <n v="31"/>
    <n v="1931"/>
    <x v="3"/>
  </r>
  <r>
    <n v="50.374000000000002"/>
    <n v="0.28000000000000003"/>
    <n v="0.1221"/>
    <n v="48.984935760498047"/>
    <n v="0.63993191719055176"/>
    <n v="0.11658201366662979"/>
    <s v="31"/>
    <x v="6"/>
    <n v="31"/>
    <n v="1931"/>
    <x v="3"/>
  </r>
  <r>
    <n v="48.2"/>
    <n v="0.161"/>
    <n v="5.7099999999999998E-2"/>
    <n v="47.280345916748047"/>
    <n v="0.25905010104179382"/>
    <n v="4.5072577893733978E-2"/>
    <s v="31"/>
    <x v="7"/>
    <n v="31"/>
    <n v="1931"/>
    <x v="3"/>
  </r>
  <r>
    <n v="41.747999999999998"/>
    <n v="0.11700000000000001"/>
    <n v="2.87E-2"/>
    <n v="42.396144866943359"/>
    <n v="0.11966127157211304"/>
    <n v="1.9929472357034683E-2"/>
    <s v="31"/>
    <x v="8"/>
    <n v="31"/>
    <n v="1931"/>
    <x v="3"/>
  </r>
  <r>
    <n v="37.616"/>
    <n v="0.19700000000000001"/>
    <n v="2.1499999999999998E-2"/>
    <n v="38.165794372558594"/>
    <n v="0.13183578848838806"/>
    <n v="1.3943972997367382E-2"/>
    <s v="31"/>
    <x v="9"/>
    <n v="31"/>
    <n v="1931"/>
    <x v="3"/>
  </r>
  <r>
    <n v="70.113"/>
    <n v="0.14599999999999999"/>
    <n v="3.0499999999999999E-2"/>
    <n v="74.859504699707031"/>
    <n v="0.15688309073448181"/>
    <n v="8.3234794437885284E-2"/>
    <s v="31"/>
    <x v="10"/>
    <n v="31"/>
    <n v="1931"/>
    <x v="3"/>
  </r>
  <r>
    <n v="79.543999999999997"/>
    <n v="2.5000000000000001E-2"/>
    <n v="0.62990000000000002"/>
    <n v="76.823715209960937"/>
    <n v="0.1400495320558548"/>
    <n v="1.0818978548049927"/>
    <s v="32"/>
    <x v="11"/>
    <n v="31"/>
    <n v="1931"/>
    <x v="3"/>
  </r>
  <r>
    <n v="79.039000000000001"/>
    <n v="0.1"/>
    <n v="1.2515000000000001"/>
    <n v="77.265052795410156"/>
    <n v="0.64745587110519409"/>
    <n v="1.8543621301651001"/>
    <s v="32"/>
    <x v="0"/>
    <n v="32"/>
    <n v="1932"/>
    <x v="3"/>
  </r>
  <r>
    <n v="81.218999999999994"/>
    <n v="0.89"/>
    <n v="4.1159999999999997"/>
    <n v="76.02972412109375"/>
    <n v="5.4531207084655762"/>
    <n v="6.7222824096679687"/>
    <s v="32"/>
    <x v="1"/>
    <n v="32"/>
    <n v="1932"/>
    <x v="3"/>
  </r>
  <r>
    <n v="80.825999999999993"/>
    <n v="1.655"/>
    <n v="3.8742999999999999"/>
    <n v="72.267127990722656"/>
    <n v="10.156170845031738"/>
    <n v="5.0267744064331055"/>
    <s v="32"/>
    <x v="2"/>
    <n v="32"/>
    <n v="1932"/>
    <x v="3"/>
  </r>
  <r>
    <n v="75.474000000000004"/>
    <n v="4.8579999999999997"/>
    <n v="4.1449999999999996"/>
    <n v="69.431884765625"/>
    <n v="11.593938827514648"/>
    <n v="3.9229421615600586"/>
    <s v="32"/>
    <x v="3"/>
    <n v="32"/>
    <n v="1932"/>
    <x v="3"/>
  </r>
  <r>
    <n v="71.387"/>
    <n v="5.9969999999999999"/>
    <n v="4.1452999999999998"/>
    <n v="69.217605590820312"/>
    <n v="9.1079568862915039"/>
    <n v="3.5571222305297852"/>
    <s v="32"/>
    <x v="4"/>
    <n v="32"/>
    <n v="1932"/>
    <x v="3"/>
  </r>
  <r>
    <n v="60.551000000000002"/>
    <n v="2.9169999999999998"/>
    <n v="1.9095"/>
    <n v="59.533939361572266"/>
    <n v="3.9032070636749268"/>
    <n v="1.7064664363861084"/>
    <s v="32"/>
    <x v="5"/>
    <n v="32"/>
    <n v="1932"/>
    <x v="3"/>
  </r>
  <r>
    <n v="51.262999999999998"/>
    <n v="0.82"/>
    <n v="0.51090000000000002"/>
    <n v="47.726673126220703"/>
    <n v="1.5043237209320068"/>
    <n v="0.63703954219818115"/>
    <s v="32"/>
    <x v="6"/>
    <n v="32"/>
    <n v="1932"/>
    <x v="3"/>
  </r>
  <r>
    <n v="46.311"/>
    <n v="0.29199999999999998"/>
    <n v="0.1779"/>
    <n v="43.364471435546875"/>
    <n v="0.59750181436538696"/>
    <n v="0.24151711165904999"/>
    <s v="32"/>
    <x v="7"/>
    <n v="32"/>
    <n v="1932"/>
    <x v="3"/>
  </r>
  <r>
    <n v="46.101999999999997"/>
    <n v="0.126"/>
    <n v="6.1499999999999999E-2"/>
    <n v="44.581729888916016"/>
    <n v="0.28258946537971497"/>
    <n v="9.5025688409805298E-2"/>
    <s v="32"/>
    <x v="8"/>
    <n v="32"/>
    <n v="1932"/>
    <x v="3"/>
  </r>
  <r>
    <n v="40.378999999999998"/>
    <n v="0.27400000000000002"/>
    <n v="8.6800000000000002E-2"/>
    <n v="39.398326873779297"/>
    <n v="0.27086487412452698"/>
    <n v="9.2431977391242981E-2"/>
    <s v="32"/>
    <x v="9"/>
    <n v="32"/>
    <n v="1932"/>
    <x v="3"/>
  </r>
  <r>
    <n v="54.146999999999998"/>
    <n v="0.39900000000000002"/>
    <n v="0.21410000000000001"/>
    <n v="53.556934356689453"/>
    <n v="0.40226078033447266"/>
    <n v="0.2254984974861145"/>
    <s v="32"/>
    <x v="10"/>
    <n v="32"/>
    <n v="1932"/>
    <x v="3"/>
  </r>
  <r>
    <n v="74.457999999999998"/>
    <n v="0.17799999999999999"/>
    <n v="0.18459999999999999"/>
    <n v="73.153312683105469"/>
    <n v="0.21488717198371887"/>
    <n v="0.23178978264331818"/>
    <s v="33"/>
    <x v="11"/>
    <n v="32"/>
    <n v="1932"/>
    <x v="3"/>
  </r>
  <r>
    <n v="81.233999999999995"/>
    <n v="5.1999999999999998E-2"/>
    <n v="0.21859999999999999"/>
    <n v="81.204299926757813"/>
    <n v="0.15006178617477417"/>
    <n v="0.33886131644248962"/>
    <s v="33"/>
    <x v="0"/>
    <n v="33"/>
    <n v="1933"/>
    <x v="3"/>
  </r>
  <r>
    <n v="84.632999999999996"/>
    <n v="5.8000000000000003E-2"/>
    <n v="0.4662"/>
    <n v="83.778350830078125"/>
    <n v="0.48813086748123169"/>
    <n v="0.7357480525970459"/>
    <s v="33"/>
    <x v="1"/>
    <n v="33"/>
    <n v="1933"/>
    <x v="3"/>
  </r>
  <r>
    <n v="84.881"/>
    <n v="0.32400000000000001"/>
    <n v="1.0513999999999999"/>
    <n v="82.836738586425781"/>
    <n v="1.6118315458297729"/>
    <n v="1.3632539510726929"/>
    <s v="33"/>
    <x v="2"/>
    <n v="33"/>
    <n v="1933"/>
    <x v="3"/>
  </r>
  <r>
    <n v="74.706999999999994"/>
    <n v="0.65600000000000003"/>
    <n v="1.3236000000000001"/>
    <n v="72.417472839355469"/>
    <n v="2.4493923187255859"/>
    <n v="1.5875867605209351"/>
    <s v="33"/>
    <x v="3"/>
    <n v="33"/>
    <n v="1933"/>
    <x v="3"/>
  </r>
  <r>
    <n v="65.817999999999998"/>
    <n v="0.89500000000000002"/>
    <n v="1.8190999999999999"/>
    <n v="63.494976043701172"/>
    <n v="2.8451657295227051"/>
    <n v="2.0483977794647217"/>
    <s v="33"/>
    <x v="4"/>
    <n v="33"/>
    <n v="1933"/>
    <x v="3"/>
  </r>
  <r>
    <n v="55.475000000000001"/>
    <n v="0.69199999999999995"/>
    <n v="1.2895000000000001"/>
    <n v="54.335121154785156"/>
    <n v="1.8382295370101929"/>
    <n v="1.3616021871566772"/>
    <s v="33"/>
    <x v="5"/>
    <n v="33"/>
    <n v="1933"/>
    <x v="3"/>
  </r>
  <r>
    <n v="50.709000000000003"/>
    <n v="0.34399999999999997"/>
    <n v="0.55830000000000002"/>
    <n v="50.183853149414063"/>
    <n v="0.80515152215957642"/>
    <n v="0.57589644193649292"/>
    <s v="33"/>
    <x v="6"/>
    <n v="33"/>
    <n v="1933"/>
    <x v="3"/>
  </r>
  <r>
    <n v="45.341000000000001"/>
    <n v="0.13100000000000001"/>
    <n v="0.20080000000000001"/>
    <n v="45.351352691650391"/>
    <n v="0.29433923959732056"/>
    <n v="0.20693530142307281"/>
    <s v="33"/>
    <x v="7"/>
    <n v="33"/>
    <n v="1933"/>
    <x v="3"/>
  </r>
  <r>
    <n v="42.442"/>
    <n v="8.5000000000000006E-2"/>
    <n v="7.9299999999999995E-2"/>
    <n v="42.262065887451172"/>
    <n v="0.134902223944664"/>
    <n v="8.0421693623065948E-2"/>
    <s v="33"/>
    <x v="8"/>
    <n v="33"/>
    <n v="1933"/>
    <x v="3"/>
  </r>
  <r>
    <n v="39.878"/>
    <n v="0.219"/>
    <n v="5.6000000000000001E-2"/>
    <n v="39.725116729736328"/>
    <n v="0.21705284714698792"/>
    <n v="5.5188912898302078E-2"/>
    <s v="33"/>
    <x v="9"/>
    <n v="33"/>
    <n v="1933"/>
    <x v="3"/>
  </r>
  <r>
    <n v="62.613"/>
    <n v="0.29099999999999998"/>
    <n v="0.13719999999999999"/>
    <n v="61.4564208984375"/>
    <n v="0.26513621211051941"/>
    <n v="0.1291765421628952"/>
    <s v="33"/>
    <x v="10"/>
    <n v="33"/>
    <n v="1933"/>
    <x v="3"/>
  </r>
  <r>
    <n v="82.251000000000005"/>
    <n v="0.1"/>
    <n v="0.28760000000000002"/>
    <n v="81.589958190917969"/>
    <n v="0.10139224678277969"/>
    <n v="0.33155286312103271"/>
    <s v="34"/>
    <x v="11"/>
    <n v="33"/>
    <n v="1933"/>
    <x v="3"/>
  </r>
  <r>
    <n v="85.168000000000006"/>
    <n v="4.2000000000000003E-2"/>
    <n v="0.73550000000000004"/>
    <n v="84.210197448730469"/>
    <n v="0.13867613673210144"/>
    <n v="0.91598278284072876"/>
    <s v="34"/>
    <x v="0"/>
    <n v="34"/>
    <n v="1934"/>
    <x v="3"/>
  </r>
  <r>
    <n v="83.775000000000006"/>
    <n v="0.19"/>
    <n v="1.8178000000000001"/>
    <n v="82.235031127929688"/>
    <n v="0.97041136026382446"/>
    <n v="2.3386709690093994"/>
    <s v="34"/>
    <x v="1"/>
    <n v="34"/>
    <n v="1934"/>
    <x v="3"/>
  </r>
  <r>
    <n v="78.858000000000004"/>
    <n v="0.48499999999999999"/>
    <n v="1.8875"/>
    <n v="76.99102783203125"/>
    <n v="2.0205543041229248"/>
    <n v="2.2764551639556885"/>
    <s v="34"/>
    <x v="2"/>
    <n v="34"/>
    <n v="1934"/>
    <x v="3"/>
  </r>
  <r>
    <n v="72.549000000000007"/>
    <n v="0.58799999999999997"/>
    <n v="1.1984999999999999"/>
    <n v="71.517677307128906"/>
    <n v="1.6869683265686035"/>
    <n v="1.2029104232788086"/>
    <s v="34"/>
    <x v="3"/>
    <n v="34"/>
    <n v="1934"/>
    <x v="3"/>
  </r>
  <r>
    <n v="65.984999999999999"/>
    <n v="0.58699999999999997"/>
    <n v="0.79259999999999997"/>
    <n v="65.162071228027344"/>
    <n v="1.3967140913009644"/>
    <n v="0.73992443084716797"/>
    <s v="34"/>
    <x v="4"/>
    <n v="34"/>
    <n v="1934"/>
    <x v="3"/>
  </r>
  <r>
    <n v="58.88"/>
    <n v="0.39100000000000001"/>
    <n v="0.44969999999999999"/>
    <n v="58.575599670410156"/>
    <n v="0.88403558731079102"/>
    <n v="0.41896021366119385"/>
    <s v="34"/>
    <x v="5"/>
    <n v="34"/>
    <n v="1934"/>
    <x v="3"/>
  </r>
  <r>
    <n v="47.238"/>
    <n v="0.21199999999999999"/>
    <n v="0.1966"/>
    <n v="47.004932403564453"/>
    <n v="0.44418919086456299"/>
    <n v="0.18029183149337769"/>
    <s v="34"/>
    <x v="6"/>
    <n v="34"/>
    <n v="1934"/>
    <x v="3"/>
  </r>
  <r>
    <n v="47.481000000000002"/>
    <n v="0.14199999999999999"/>
    <n v="9.7500000000000003E-2"/>
    <n v="46.100391387939453"/>
    <n v="0.24921827018260956"/>
    <n v="8.7536104023456573E-2"/>
    <s v="34"/>
    <x v="7"/>
    <n v="34"/>
    <n v="1934"/>
    <x v="3"/>
  </r>
  <r>
    <n v="40.875999999999998"/>
    <n v="0.14399999999999999"/>
    <n v="5.1799999999999999E-2"/>
    <n v="40.077686309814453"/>
    <n v="0.16994309425354004"/>
    <n v="4.5834951102733612E-2"/>
    <s v="34"/>
    <x v="8"/>
    <n v="34"/>
    <n v="1934"/>
    <x v="3"/>
  </r>
  <r>
    <n v="49.649000000000001"/>
    <n v="0.249"/>
    <n v="5.5199999999999999E-2"/>
    <n v="39.618373870849609"/>
    <n v="0.19971641898155212"/>
    <n v="4.9574971199035645E-2"/>
    <s v="34"/>
    <x v="9"/>
    <n v="34"/>
    <n v="1934"/>
    <x v="3"/>
  </r>
  <r>
    <n v="45.662999999999997"/>
    <n v="0.10100000000000001"/>
    <n v="4.7199999999999999E-2"/>
    <n v="48.156635284423828"/>
    <n v="0.17760688066482544"/>
    <n v="0.11316218972206116"/>
    <s v="34"/>
    <x v="10"/>
    <n v="34"/>
    <n v="1934"/>
    <x v="3"/>
  </r>
  <r>
    <n v="74.182000000000002"/>
    <n v="0.02"/>
    <n v="0.17150000000000001"/>
    <n v="73.425071716308594"/>
    <n v="0.12687003612518311"/>
    <n v="0.28428682684898376"/>
    <s v="35"/>
    <x v="11"/>
    <n v="34"/>
    <n v="1934"/>
    <x v="3"/>
  </r>
  <r>
    <n v="74.415000000000006"/>
    <n v="3.9E-2"/>
    <n v="0.66859999999999997"/>
    <n v="71.490043640136719"/>
    <n v="0.28924968838691711"/>
    <n v="0.89589577913284302"/>
    <s v="35"/>
    <x v="0"/>
    <n v="35"/>
    <n v="1935"/>
    <x v="4"/>
  </r>
  <r>
    <n v="85.480999999999995"/>
    <n v="0.14199999999999999"/>
    <n v="0.80259999999999998"/>
    <n v="82.357009887695313"/>
    <n v="0.78612524271011353"/>
    <n v="1.1449493169784546"/>
    <s v="35"/>
    <x v="1"/>
    <n v="35"/>
    <n v="1935"/>
    <x v="4"/>
  </r>
  <r>
    <n v="78.244"/>
    <n v="0.78700000000000003"/>
    <n v="2.4453999999999998"/>
    <n v="70.70892333984375"/>
    <n v="4.9500503540039062"/>
    <n v="3.8804252147674561"/>
    <s v="35"/>
    <x v="2"/>
    <n v="35"/>
    <n v="1935"/>
    <x v="4"/>
  </r>
  <r>
    <n v="81.572000000000003"/>
    <n v="1.8169999999999999"/>
    <n v="4.8741000000000003"/>
    <n v="73.508636474609375"/>
    <n v="8.3769655227661133"/>
    <n v="5.894902229309082"/>
    <s v="35"/>
    <x v="3"/>
    <n v="35"/>
    <n v="1935"/>
    <x v="4"/>
  </r>
  <r>
    <n v="77.72"/>
    <n v="1.53"/>
    <n v="3.1322000000000001"/>
    <n v="70.598045349121094"/>
    <n v="7.402198314666748"/>
    <n v="4.0454697608947754"/>
    <s v="35"/>
    <x v="4"/>
    <n v="35"/>
    <n v="1935"/>
    <x v="4"/>
  </r>
  <r>
    <n v="61.901000000000003"/>
    <n v="0.51800000000000002"/>
    <n v="1.052"/>
    <n v="57.962287902832031"/>
    <n v="3.1985385417938232"/>
    <n v="1.712383508682251"/>
    <s v="35"/>
    <x v="5"/>
    <n v="35"/>
    <n v="1935"/>
    <x v="4"/>
  </r>
  <r>
    <n v="63.354999999999997"/>
    <n v="0.105"/>
    <n v="0.2084"/>
    <n v="53.232540130615234"/>
    <n v="1.0879758596420288"/>
    <n v="0.55223286151885986"/>
    <s v="35"/>
    <x v="6"/>
    <n v="35"/>
    <n v="1935"/>
    <x v="4"/>
  </r>
  <r>
    <n v="57.646999999999998"/>
    <n v="2.5999999999999999E-2"/>
    <n v="5.04E-2"/>
    <n v="46.812232971191406"/>
    <n v="0.44388362765312195"/>
    <n v="0.20638522505760193"/>
    <s v="35"/>
    <x v="7"/>
    <n v="35"/>
    <n v="1935"/>
    <x v="4"/>
  </r>
  <r>
    <n v="50.070999999999998"/>
    <n v="8.0000000000000002E-3"/>
    <n v="1.49E-2"/>
    <n v="45.147193908691406"/>
    <n v="0.23155798017978668"/>
    <n v="8.0417931079864502E-2"/>
    <s v="35"/>
    <x v="8"/>
    <n v="35"/>
    <n v="1935"/>
    <x v="4"/>
  </r>
  <r>
    <n v="53.779000000000003"/>
    <n v="7.6999999999999999E-2"/>
    <n v="5.4300000000000001E-2"/>
    <n v="51.596851348876953"/>
    <n v="0.40421915054321289"/>
    <n v="0.12942789494991302"/>
    <s v="35"/>
    <x v="9"/>
    <n v="35"/>
    <n v="1935"/>
    <x v="4"/>
  </r>
  <r>
    <n v="44.375999999999998"/>
    <n v="0.10100000000000001"/>
    <n v="7.9799999999999996E-2"/>
    <n v="44.024818420410156"/>
    <n v="0.36817535758018494"/>
    <n v="0.14007219672203064"/>
    <s v="35"/>
    <x v="10"/>
    <n v="35"/>
    <n v="1935"/>
    <x v="4"/>
  </r>
  <r>
    <n v="81.576999999999998"/>
    <n v="3.4000000000000002E-2"/>
    <n v="0.32829999999999998"/>
    <n v="79.159820556640625"/>
    <n v="0.11653614789247513"/>
    <n v="0.38511577248573303"/>
    <s v="36"/>
    <x v="11"/>
    <n v="35"/>
    <n v="1935"/>
    <x v="4"/>
  </r>
  <r>
    <n v="73.61"/>
    <n v="2.1139999999999999"/>
    <n v="6.3392999999999997"/>
    <n v="69.141433715820313"/>
    <n v="4.1350345611572266"/>
    <n v="7.4532451629638672"/>
    <s v="36"/>
    <x v="0"/>
    <n v="36"/>
    <n v="1936"/>
    <x v="2"/>
  </r>
  <r>
    <n v="79.433000000000007"/>
    <n v="2.621"/>
    <n v="5.6542000000000003"/>
    <n v="69.792678833007812"/>
    <n v="8.6551618576049805"/>
    <n v="8.5136909484863281"/>
    <s v="36"/>
    <x v="1"/>
    <n v="36"/>
    <n v="1936"/>
    <x v="2"/>
  </r>
  <r>
    <n v="84.194999999999993"/>
    <n v="3.1219999999999999"/>
    <n v="5.5785999999999998"/>
    <n v="72.549247741699219"/>
    <n v="13.335383415222168"/>
    <n v="6.5131540298461914"/>
    <s v="36"/>
    <x v="2"/>
    <n v="36"/>
    <n v="1936"/>
    <x v="2"/>
  </r>
  <r>
    <n v="71.866"/>
    <n v="10.61"/>
    <n v="7.3052999999999999"/>
    <n v="63.847023010253906"/>
    <n v="18.586103439331055"/>
    <n v="7.1829915046691895"/>
    <s v="36"/>
    <x v="3"/>
    <n v="36"/>
    <n v="1936"/>
    <x v="2"/>
  </r>
  <r>
    <n v="61.668999999999997"/>
    <n v="10.122"/>
    <n v="7.6326000000000001"/>
    <n v="52.714191436767578"/>
    <n v="17.493200302124023"/>
    <n v="8.1176471710205078"/>
    <s v="36"/>
    <x v="4"/>
    <n v="36"/>
    <n v="1936"/>
    <x v="2"/>
  </r>
  <r>
    <n v="66.688999999999993"/>
    <n v="2.3809999999999998"/>
    <n v="2.4538000000000002"/>
    <n v="56.8260498046875"/>
    <n v="5.7018651962280273"/>
    <n v="4.1511344909667969"/>
    <s v="36"/>
    <x v="5"/>
    <n v="36"/>
    <n v="1936"/>
    <x v="2"/>
  </r>
  <r>
    <n v="68.882000000000005"/>
    <n v="0.30099999999999999"/>
    <n v="0.35349999999999998"/>
    <n v="61.558570861816406"/>
    <n v="1.3354909420013428"/>
    <n v="1.3227589130401611"/>
    <s v="36"/>
    <x v="6"/>
    <n v="36"/>
    <n v="1936"/>
    <x v="2"/>
  </r>
  <r>
    <n v="58.758000000000003"/>
    <n v="7.8E-2"/>
    <n v="0.1052"/>
    <n v="48.472080230712891"/>
    <n v="0.48516112565994263"/>
    <n v="0.64258843660354614"/>
    <s v="36"/>
    <x v="7"/>
    <n v="36"/>
    <n v="1936"/>
    <x v="2"/>
  </r>
  <r>
    <n v="51.822000000000003"/>
    <n v="2.1999999999999999E-2"/>
    <n v="5.4199999999999998E-2"/>
    <n v="46.014358520507812"/>
    <n v="0.2662690281867981"/>
    <n v="0.52666014432907104"/>
    <s v="36"/>
    <x v="8"/>
    <n v="36"/>
    <n v="1936"/>
    <x v="2"/>
  </r>
  <r>
    <n v="49.459000000000003"/>
    <n v="3.5000000000000003E-2"/>
    <n v="4.8300000000000003E-2"/>
    <n v="47.803337097167969"/>
    <n v="0.40538519620895386"/>
    <n v="0.41799318790435791"/>
    <s v="36"/>
    <x v="9"/>
    <n v="36"/>
    <n v="1936"/>
    <x v="2"/>
  </r>
  <r>
    <n v="57.473999999999997"/>
    <n v="0.108"/>
    <n v="0.11700000000000001"/>
    <n v="56.132694244384766"/>
    <n v="0.41776609420776367"/>
    <n v="0.26030093431472778"/>
    <s v="36"/>
    <x v="10"/>
    <n v="36"/>
    <n v="1936"/>
    <x v="2"/>
  </r>
  <r>
    <n v="73.195999999999998"/>
    <n v="7.6999999999999999E-2"/>
    <n v="0.21110000000000001"/>
    <n v="72.434371948242188"/>
    <n v="0.19303563237190247"/>
    <n v="0.24194757640361786"/>
    <s v="37"/>
    <x v="11"/>
    <n v="36"/>
    <n v="1936"/>
    <x v="2"/>
  </r>
  <r>
    <n v="76.808000000000007"/>
    <n v="3.8130000000000002"/>
    <n v="2.5806"/>
    <n v="73.225074768066406"/>
    <n v="6.1620092391967773"/>
    <n v="2.9347796440124512"/>
    <s v="37"/>
    <x v="0"/>
    <n v="37"/>
    <n v="1937"/>
    <x v="4"/>
  </r>
  <r>
    <n v="65.234999999999999"/>
    <n v="10.872"/>
    <n v="4.7266000000000004"/>
    <n v="57.472568511962891"/>
    <n v="16.638814926147461"/>
    <n v="5.3380813598632812"/>
    <s v="37"/>
    <x v="1"/>
    <n v="37"/>
    <n v="1937"/>
    <x v="4"/>
  </r>
  <r>
    <n v="71.451999999999998"/>
    <n v="13.381"/>
    <n v="6.9854000000000003"/>
    <n v="62.577125549316406"/>
    <n v="21.154291152954102"/>
    <n v="7.2308635711669922"/>
    <s v="37"/>
    <x v="2"/>
    <n v="37"/>
    <n v="1937"/>
    <x v="4"/>
  </r>
  <r>
    <n v="61.124000000000002"/>
    <n v="25.495000000000001"/>
    <n v="7.5571000000000002"/>
    <n v="56.301982879638672"/>
    <n v="31.010383605957031"/>
    <n v="6.9225592613220215"/>
    <s v="37"/>
    <x v="3"/>
    <n v="37"/>
    <n v="1937"/>
    <x v="4"/>
  </r>
  <r>
    <n v="64.134"/>
    <n v="17.678999999999998"/>
    <n v="3.3132999999999999"/>
    <n v="56.569408416748047"/>
    <n v="23.675863265991211"/>
    <n v="4.1812324523925781"/>
    <s v="37"/>
    <x v="4"/>
    <n v="37"/>
    <n v="1937"/>
    <x v="4"/>
  </r>
  <r>
    <n v="61.046999999999997"/>
    <n v="4.0960000000000001"/>
    <n v="1.2108000000000001"/>
    <n v="54.760589599609375"/>
    <n v="8.5389957427978516"/>
    <n v="2.4592118263244629"/>
    <s v="37"/>
    <x v="5"/>
    <n v="37"/>
    <n v="1937"/>
    <x v="4"/>
  </r>
  <r>
    <n v="56.447000000000003"/>
    <n v="0.95799999999999996"/>
    <n v="0.32069999999999999"/>
    <n v="50.82708740234375"/>
    <n v="2.811840295791626"/>
    <n v="0.97879379987716675"/>
    <s v="37"/>
    <x v="6"/>
    <n v="37"/>
    <n v="1937"/>
    <x v="4"/>
  </r>
  <r>
    <n v="52.314999999999998"/>
    <n v="0.29499999999999998"/>
    <n v="0.1222"/>
    <n v="47.7745361328125"/>
    <n v="1.1316181421279907"/>
    <n v="0.49657163023948669"/>
    <s v="37"/>
    <x v="7"/>
    <n v="37"/>
    <n v="1937"/>
    <x v="4"/>
  </r>
  <r>
    <n v="49.878999999999998"/>
    <n v="0.11700000000000001"/>
    <n v="0.1328"/>
    <n v="46.983146667480469"/>
    <n v="0.53782069683074951"/>
    <n v="0.38743719458580017"/>
    <s v="37"/>
    <x v="8"/>
    <n v="37"/>
    <n v="1937"/>
    <x v="4"/>
  </r>
  <r>
    <n v="73.863"/>
    <n v="6.7000000000000004E-2"/>
    <n v="8.1100000000000005E-2"/>
    <n v="72.720199584960938"/>
    <n v="0.19415794312953949"/>
    <n v="0.16873671114444733"/>
    <s v="37"/>
    <x v="9"/>
    <n v="37"/>
    <n v="1937"/>
    <x v="4"/>
  </r>
  <r>
    <n v="82.177000000000007"/>
    <n v="0.17399999999999999"/>
    <n v="0.77959999999999996"/>
    <n v="81.461555480957031"/>
    <n v="0.27699065208435059"/>
    <n v="0.96557986736297607"/>
    <s v="37"/>
    <x v="10"/>
    <n v="37"/>
    <n v="1937"/>
    <x v="4"/>
  </r>
  <r>
    <n v="79.790000000000006"/>
    <n v="0.505"/>
    <n v="1.32"/>
    <n v="75.9415283203125"/>
    <n v="1.6132482290267944"/>
    <n v="2.0038259029388428"/>
    <s v="38"/>
    <x v="11"/>
    <n v="37"/>
    <n v="1937"/>
    <x v="4"/>
  </r>
  <r>
    <n v="52.014000000000003"/>
    <n v="3.1819999999999999"/>
    <n v="1.9937"/>
    <n v="47.769584655761719"/>
    <n v="5.2755107879638672"/>
    <n v="2.0637881755828857"/>
    <s v="38"/>
    <x v="0"/>
    <n v="38"/>
    <n v="1938"/>
    <x v="1"/>
  </r>
  <r>
    <n v="45.694000000000003"/>
    <n v="5.165"/>
    <n v="1.5112000000000001"/>
    <n v="42.722454071044922"/>
    <n v="6.8842291831970215"/>
    <n v="1.6222988367080688"/>
    <s v="38"/>
    <x v="1"/>
    <n v="38"/>
    <n v="1938"/>
    <x v="1"/>
  </r>
  <r>
    <n v="66.617000000000004"/>
    <n v="12.766"/>
    <n v="4.4158999999999997"/>
    <n v="63.779937744140625"/>
    <n v="14.374423027038574"/>
    <n v="4.6298060417175293"/>
    <s v="38"/>
    <x v="2"/>
    <n v="38"/>
    <n v="1938"/>
    <x v="1"/>
  </r>
  <r>
    <n v="72.436999999999998"/>
    <n v="17.431000000000001"/>
    <n v="5.6071"/>
    <n v="67.449592590332031"/>
    <n v="21.834716796875"/>
    <n v="5.9611959457397461"/>
    <s v="38"/>
    <x v="3"/>
    <n v="38"/>
    <n v="1938"/>
    <x v="1"/>
  </r>
  <r>
    <n v="81.665000000000006"/>
    <n v="11.195"/>
    <n v="3.5960000000000001"/>
    <n v="67.927627563476563"/>
    <n v="22.786840438842773"/>
    <n v="5.0953021049499512"/>
    <s v="38"/>
    <x v="4"/>
    <n v="38"/>
    <n v="1938"/>
    <x v="1"/>
  </r>
  <r>
    <n v="73.838999999999999"/>
    <n v="6.9269999999999996"/>
    <n v="3.6204999999999998"/>
    <n v="59.541412353515625"/>
    <n v="19.48112678527832"/>
    <n v="4.4929251670837402"/>
    <s v="38"/>
    <x v="5"/>
    <n v="38"/>
    <n v="1938"/>
    <x v="1"/>
  </r>
  <r>
    <n v="61.906999999999996"/>
    <n v="1.909"/>
    <n v="1.0556000000000001"/>
    <n v="54.737567901611328"/>
    <n v="6.7411212921142578"/>
    <n v="1.7116153240203857"/>
    <s v="38"/>
    <x v="6"/>
    <n v="38"/>
    <n v="1938"/>
    <x v="1"/>
  </r>
  <r>
    <n v="90.433000000000007"/>
    <n v="0.159"/>
    <n v="9.9699999999999997E-2"/>
    <n v="87.415321350097656"/>
    <n v="0.98862433433532715"/>
    <n v="0.49094089865684509"/>
    <s v="38"/>
    <x v="7"/>
    <n v="38"/>
    <n v="1938"/>
    <x v="1"/>
  </r>
  <r>
    <n v="87.158000000000001"/>
    <n v="0.11899999999999999"/>
    <n v="0.47520000000000001"/>
    <n v="83.022048950195313"/>
    <n v="1.6992295980453491"/>
    <n v="1.3617603778839111"/>
    <s v="38"/>
    <x v="8"/>
    <n v="38"/>
    <n v="1938"/>
    <x v="1"/>
  </r>
  <r>
    <n v="86.128"/>
    <n v="1.41"/>
    <n v="0.69789999999999996"/>
    <n v="74.637214660644531"/>
    <n v="10.988494873046875"/>
    <n v="1.7863891124725342"/>
    <s v="38"/>
    <x v="9"/>
    <n v="38"/>
    <n v="1938"/>
    <x v="1"/>
  </r>
  <r>
    <n v="75.494"/>
    <n v="0.91800000000000004"/>
    <n v="0.3296"/>
    <n v="66.164207458496094"/>
    <n v="6.4145946502685547"/>
    <n v="1.0803351402282715"/>
    <s v="38"/>
    <x v="10"/>
    <n v="38"/>
    <n v="1938"/>
    <x v="1"/>
  </r>
  <r>
    <n v="66.412999999999997"/>
    <n v="0.17199999999999999"/>
    <n v="9.74E-2"/>
    <n v="75.583206176757812"/>
    <n v="1.9452695846557617"/>
    <n v="0.48564761877059937"/>
    <s v="39"/>
    <x v="11"/>
    <n v="38"/>
    <n v="1938"/>
    <x v="1"/>
  </r>
  <r>
    <n v="76.094999999999999"/>
    <n v="5.0999999999999997E-2"/>
    <n v="0.16819999999999999"/>
    <n v="80.529930114746094"/>
    <n v="2.5906686782836914"/>
    <n v="0.76410597562789917"/>
    <s v="39"/>
    <x v="0"/>
    <n v="39"/>
    <n v="1939"/>
    <x v="2"/>
  </r>
  <r>
    <n v="84"/>
    <n v="0.14599999999999999"/>
    <n v="0.7823"/>
    <n v="83.041641235351563"/>
    <n v="2.6973810195922852"/>
    <n v="1.5162451267242432"/>
    <s v="39"/>
    <x v="1"/>
    <n v="39"/>
    <n v="1939"/>
    <x v="2"/>
  </r>
  <r>
    <n v="76.018000000000001"/>
    <n v="1.33"/>
    <n v="2.2155"/>
    <n v="71.690544128417969"/>
    <n v="5.8544964790344238"/>
    <n v="2.7432811260223389"/>
    <s v="39"/>
    <x v="2"/>
    <n v="39"/>
    <n v="1939"/>
    <x v="2"/>
  </r>
  <r>
    <n v="74.869"/>
    <n v="3.3340000000000001"/>
    <n v="2.0575999999999999"/>
    <n v="72.621482849121094"/>
    <n v="6.5372805595397949"/>
    <n v="1.8760457038879395"/>
    <s v="39"/>
    <x v="3"/>
    <n v="39"/>
    <n v="1939"/>
    <x v="2"/>
  </r>
  <r>
    <n v="65.712000000000003"/>
    <n v="3.5289999999999999"/>
    <n v="1.3106"/>
    <n v="64.174163818359375"/>
    <n v="5.5923171043395996"/>
    <n v="1.1111142635345459"/>
    <s v="39"/>
    <x v="4"/>
    <n v="39"/>
    <n v="1939"/>
    <x v="2"/>
  </r>
  <r>
    <n v="70.343999999999994"/>
    <n v="1.5640000000000001"/>
    <n v="0.54169999999999996"/>
    <n v="65.833122253417969"/>
    <n v="2.6738479137420654"/>
    <n v="0.52484631538391113"/>
    <s v="39"/>
    <x v="5"/>
    <n v="39"/>
    <n v="1939"/>
    <x v="2"/>
  </r>
  <r>
    <n v="61.332000000000001"/>
    <n v="0.33800000000000002"/>
    <n v="0.1135"/>
    <n v="58.767101287841797"/>
    <n v="0.77179718017578125"/>
    <n v="0.14720551669597626"/>
    <s v="39"/>
    <x v="6"/>
    <n v="39"/>
    <n v="1939"/>
    <x v="2"/>
  </r>
  <r>
    <n v="57.923000000000002"/>
    <n v="9.2999999999999999E-2"/>
    <n v="3.1600000000000003E-2"/>
    <n v="54.019062042236328"/>
    <n v="0.27211761474609375"/>
    <n v="5.1530975848436356E-2"/>
    <s v="39"/>
    <x v="7"/>
    <n v="39"/>
    <n v="1939"/>
    <x v="2"/>
  </r>
  <r>
    <n v="48.963000000000001"/>
    <n v="4.8000000000000001E-2"/>
    <n v="2.0299999999999999E-2"/>
    <n v="48.540111541748047"/>
    <n v="0.13546328246593475"/>
    <n v="3.0394526198506355E-2"/>
    <s v="39"/>
    <x v="8"/>
    <n v="39"/>
    <n v="1939"/>
    <x v="2"/>
  </r>
  <r>
    <n v="50.982999999999997"/>
    <n v="0.184"/>
    <n v="7.1499999999999994E-2"/>
    <n v="50.649974822998047"/>
    <n v="0.26599150896072388"/>
    <n v="8.4630340337753296E-2"/>
    <s v="39"/>
    <x v="9"/>
    <n v="39"/>
    <n v="1939"/>
    <x v="2"/>
  </r>
  <r>
    <n v="51.875"/>
    <n v="0.26600000000000001"/>
    <n v="0.11509999999999999"/>
    <n v="51.72247314453125"/>
    <n v="0.35044461488723755"/>
    <n v="0.12280333042144775"/>
    <s v="39"/>
    <x v="10"/>
    <n v="39"/>
    <n v="1939"/>
    <x v="2"/>
  </r>
  <r>
    <n v="73.424999999999997"/>
    <n v="0.189"/>
    <n v="0.62760000000000005"/>
    <n v="71.040084838867187"/>
    <n v="0.46176266670227051"/>
    <n v="0.74150651693344116"/>
    <s v="40"/>
    <x v="11"/>
    <n v="39"/>
    <n v="1939"/>
    <x v="2"/>
  </r>
  <r>
    <n v="75.09"/>
    <n v="0.46500000000000002"/>
    <n v="2.5697999999999999"/>
    <n v="72.915931701660156"/>
    <n v="1.1779017448425293"/>
    <n v="2.8945136070251465"/>
    <s v="40"/>
    <x v="0"/>
    <n v="40"/>
    <n v="1940"/>
    <x v="5"/>
  </r>
  <r>
    <n v="67.703000000000003"/>
    <n v="0.60799999999999998"/>
    <n v="1.2878000000000001"/>
    <n v="64.041023254394531"/>
    <n v="2.9679768085479736"/>
    <n v="2.0270888805389404"/>
    <s v="40"/>
    <x v="1"/>
    <n v="40"/>
    <n v="1940"/>
    <x v="5"/>
  </r>
  <r>
    <n v="69.340999999999994"/>
    <n v="4.032"/>
    <n v="3.6225999999999998"/>
    <n v="64.10247802734375"/>
    <n v="7.5642437934875488"/>
    <n v="3.7105622291564941"/>
    <s v="40"/>
    <x v="2"/>
    <n v="40"/>
    <n v="1940"/>
    <x v="5"/>
  </r>
  <r>
    <n v="69.12"/>
    <n v="14.638999999999999"/>
    <n v="3.4512"/>
    <n v="62.089244842529297"/>
    <n v="21.521467208862305"/>
    <n v="3.3878395557403564"/>
    <s v="40"/>
    <x v="3"/>
    <n v="40"/>
    <n v="1940"/>
    <x v="5"/>
  </r>
  <r>
    <n v="63.122999999999998"/>
    <n v="10.55"/>
    <n v="4.5522999999999998"/>
    <n v="54.880657196044922"/>
    <n v="17.176000595092773"/>
    <n v="5.2896928787231445"/>
    <s v="40"/>
    <x v="4"/>
    <n v="40"/>
    <n v="1940"/>
    <x v="5"/>
  </r>
  <r>
    <n v="80.209000000000003"/>
    <n v="1.978"/>
    <n v="1.1133999999999999"/>
    <n v="62.898597717285156"/>
    <n v="6.246523380279541"/>
    <n v="2.6780824661254883"/>
    <s v="40"/>
    <x v="5"/>
    <n v="40"/>
    <n v="1940"/>
    <x v="5"/>
  </r>
  <r>
    <n v="71.105999999999995"/>
    <n v="0.27100000000000002"/>
    <n v="0.1905"/>
    <n v="61.069454193115234"/>
    <n v="1.611963152885437"/>
    <n v="0.91039681434631348"/>
    <s v="40"/>
    <x v="6"/>
    <n v="40"/>
    <n v="1940"/>
    <x v="5"/>
  </r>
  <r>
    <n v="77.600999999999999"/>
    <n v="4.9000000000000002E-2"/>
    <n v="3.9100000000000003E-2"/>
    <n v="74.293891906738281"/>
    <n v="0.39566946029663086"/>
    <n v="0.33246961236000061"/>
    <s v="40"/>
    <x v="7"/>
    <n v="40"/>
    <n v="1940"/>
    <x v="5"/>
  </r>
  <r>
    <n v="77.968000000000004"/>
    <n v="2.1999999999999999E-2"/>
    <n v="6.4299999999999996E-2"/>
    <n v="75.317276000976563"/>
    <n v="0.47373843193054199"/>
    <n v="0.63308697938919067"/>
    <s v="40"/>
    <x v="8"/>
    <n v="40"/>
    <n v="1940"/>
    <x v="5"/>
  </r>
  <r>
    <n v="73.793999999999997"/>
    <n v="0.156"/>
    <n v="0.13489999999999999"/>
    <n v="69.375556945800781"/>
    <n v="3.8054232597351074"/>
    <n v="1.1358437538146973"/>
    <s v="40"/>
    <x v="9"/>
    <n v="40"/>
    <n v="1940"/>
    <x v="5"/>
  </r>
  <r>
    <n v="78.340999999999994"/>
    <n v="0.122"/>
    <n v="0.39889999999999998"/>
    <n v="74.124870300292969"/>
    <n v="1.3260024785995483"/>
    <n v="0.73737156391143799"/>
    <s v="40"/>
    <x v="10"/>
    <n v="40"/>
    <n v="1940"/>
    <x v="5"/>
  </r>
  <r>
    <n v="63.139000000000003"/>
    <n v="0.125"/>
    <n v="0.57350000000000001"/>
    <n v="60.599910736083984"/>
    <n v="0.47188359498977661"/>
    <n v="0.81970655918121338"/>
    <s v="41"/>
    <x v="11"/>
    <n v="40"/>
    <n v="1940"/>
    <x v="5"/>
  </r>
  <r>
    <n v="58.866999999999997"/>
    <n v="1.006"/>
    <n v="0.95099999999999996"/>
    <n v="54.788246154785156"/>
    <n v="2.0236222743988037"/>
    <n v="1.2413804531097412"/>
    <s v="41"/>
    <x v="0"/>
    <n v="41"/>
    <n v="1941"/>
    <x v="1"/>
  </r>
  <r>
    <n v="63.795999999999999"/>
    <n v="3.5070000000000001"/>
    <n v="1.6456"/>
    <n v="59.304130554199219"/>
    <n v="7.1892905235290527"/>
    <n v="2.0306339263916016"/>
    <s v="41"/>
    <x v="1"/>
    <n v="41"/>
    <n v="1941"/>
    <x v="1"/>
  </r>
  <r>
    <n v="62.69"/>
    <n v="5.984"/>
    <n v="1.7499"/>
    <n v="58.075340270996094"/>
    <n v="9.2703676223754883"/>
    <n v="1.7016584873199463"/>
    <s v="41"/>
    <x v="2"/>
    <n v="41"/>
    <n v="1941"/>
    <x v="1"/>
  </r>
  <r>
    <n v="70.808000000000007"/>
    <n v="15.43"/>
    <n v="3.6718999999999999"/>
    <n v="64.884834289550781"/>
    <n v="20.857707977294922"/>
    <n v="3.7007439136505127"/>
    <s v="41"/>
    <x v="3"/>
    <n v="41"/>
    <n v="1941"/>
    <x v="1"/>
  </r>
  <r>
    <n v="65.099000000000004"/>
    <n v="16.436"/>
    <n v="4.8094000000000001"/>
    <n v="55.046131134033203"/>
    <n v="28.937255859375"/>
    <n v="5.9405055046081543"/>
    <s v="41"/>
    <x v="4"/>
    <n v="41"/>
    <n v="1941"/>
    <x v="1"/>
  </r>
  <r>
    <n v="67.534999999999997"/>
    <n v="5.8579999999999997"/>
    <n v="2.387"/>
    <n v="56.759590148925781"/>
    <n v="16.719526290893555"/>
    <n v="3.5023000240325928"/>
    <s v="41"/>
    <x v="5"/>
    <n v="41"/>
    <n v="1941"/>
    <x v="1"/>
  </r>
  <r>
    <n v="68.528999999999996"/>
    <n v="0.97099999999999997"/>
    <n v="0.46889999999999998"/>
    <n v="64.015762329101563"/>
    <n v="3.775688648223877"/>
    <n v="0.93218749761581421"/>
    <s v="41"/>
    <x v="6"/>
    <n v="41"/>
    <n v="1941"/>
    <x v="1"/>
  </r>
  <r>
    <n v="87.688999999999993"/>
    <n v="0.107"/>
    <n v="5.8400000000000001E-2"/>
    <n v="84.422569274902344"/>
    <n v="0.64216220378875732"/>
    <n v="0.24998846650123596"/>
    <s v="41"/>
    <x v="7"/>
    <n v="41"/>
    <n v="1941"/>
    <x v="1"/>
  </r>
  <r>
    <n v="87.055999999999997"/>
    <n v="5.3999999999999999E-2"/>
    <n v="0.35239999999999999"/>
    <n v="86.000724792480469"/>
    <n v="0.51224100589752197"/>
    <n v="0.63641023635864258"/>
    <s v="41"/>
    <x v="8"/>
    <n v="41"/>
    <n v="1941"/>
    <x v="1"/>
  </r>
  <r>
    <n v="87.069000000000003"/>
    <n v="0.25800000000000001"/>
    <n v="0.32669999999999999"/>
    <n v="79.773529052734375"/>
    <n v="5.6690421104431152"/>
    <n v="1.3002605438232422"/>
    <s v="41"/>
    <x v="9"/>
    <n v="41"/>
    <n v="1941"/>
    <x v="1"/>
  </r>
  <r>
    <n v="84.082999999999998"/>
    <n v="8.5999999999999993E-2"/>
    <n v="0.19800000000000001"/>
    <n v="79.329750061035156"/>
    <n v="2.3535439968109131"/>
    <n v="0.57918930053710938"/>
    <s v="41"/>
    <x v="10"/>
    <n v="41"/>
    <n v="1941"/>
    <x v="1"/>
  </r>
  <r>
    <n v="69.238"/>
    <n v="0.503"/>
    <n v="2.1482999999999999"/>
    <n v="66.4541015625"/>
    <n v="2.34696364402771"/>
    <n v="3.3898534774780273"/>
    <s v="42"/>
    <x v="11"/>
    <n v="41"/>
    <n v="1941"/>
    <x v="1"/>
  </r>
  <r>
    <n v="50.878999999999998"/>
    <n v="0.95499999999999996"/>
    <n v="1.0774999999999999"/>
    <n v="47.494308471679688"/>
    <n v="2.9186267852783203"/>
    <n v="1.3401902914047241"/>
    <s v="42"/>
    <x v="0"/>
    <n v="42"/>
    <n v="1942"/>
    <x v="1"/>
  </r>
  <r>
    <n v="70.411000000000001"/>
    <n v="2.4209999999999998"/>
    <n v="4.0187999999999997"/>
    <n v="57.234004974365234"/>
    <n v="13.994077682495117"/>
    <n v="5.5780706405639648"/>
    <s v="42"/>
    <x v="1"/>
    <n v="42"/>
    <n v="1942"/>
    <x v="1"/>
  </r>
  <r>
    <n v="70.311000000000007"/>
    <n v="5.5869999999999997"/>
    <n v="2.6015999999999999"/>
    <n v="63.452323913574219"/>
    <n v="12.514667510986328"/>
    <n v="2.5471897125244141"/>
    <s v="42"/>
    <x v="2"/>
    <n v="42"/>
    <n v="1942"/>
    <x v="1"/>
  </r>
  <r>
    <n v="72.022000000000006"/>
    <n v="13.951000000000001"/>
    <n v="5.9053000000000004"/>
    <n v="66.073356628417969"/>
    <n v="19.713054656982422"/>
    <n v="5.943511962890625"/>
    <s v="42"/>
    <x v="3"/>
    <n v="42"/>
    <n v="1942"/>
    <x v="1"/>
  </r>
  <r>
    <n v="73.061999999999998"/>
    <n v="13.295999999999999"/>
    <n v="7.2339000000000002"/>
    <n v="58.153682708740234"/>
    <n v="25.824012756347656"/>
    <n v="9.1429853439331055"/>
    <s v="42"/>
    <x v="4"/>
    <n v="42"/>
    <n v="1942"/>
    <x v="1"/>
  </r>
  <r>
    <n v="77.912999999999997"/>
    <n v="2.5720000000000001"/>
    <n v="2.6966000000000001"/>
    <n v="65.391868591308594"/>
    <n v="11.150673866271973"/>
    <n v="5.2526440620422363"/>
    <s v="42"/>
    <x v="5"/>
    <n v="42"/>
    <n v="1942"/>
    <x v="1"/>
  </r>
  <r>
    <n v="67.441000000000003"/>
    <n v="0.49"/>
    <n v="0.69079999999999997"/>
    <n v="63.172237396240234"/>
    <n v="3.4802837371826172"/>
    <n v="2.1688418388366699"/>
    <s v="42"/>
    <x v="6"/>
    <n v="42"/>
    <n v="1942"/>
    <x v="1"/>
  </r>
  <r>
    <n v="90.042000000000002"/>
    <n v="4.8000000000000001E-2"/>
    <n v="8.1600000000000006E-2"/>
    <n v="84.330482482910156"/>
    <n v="1.2811930179595947"/>
    <n v="1.1545230150222778"/>
    <s v="42"/>
    <x v="7"/>
    <n v="42"/>
    <n v="1942"/>
    <x v="1"/>
  </r>
  <r>
    <n v="85.552999999999997"/>
    <n v="1.2E-2"/>
    <n v="0.13569999999999999"/>
    <n v="83.595756530761719"/>
    <n v="1.3389348983764648"/>
    <n v="1.2124869823455811"/>
    <s v="42"/>
    <x v="8"/>
    <n v="42"/>
    <n v="1942"/>
    <x v="1"/>
  </r>
  <r>
    <n v="89.233999999999995"/>
    <n v="9.4E-2"/>
    <n v="0.33279999999999998"/>
    <n v="79.880882263183594"/>
    <n v="5.9126753807067871"/>
    <n v="1.9616615772247314"/>
    <s v="42"/>
    <x v="9"/>
    <n v="42"/>
    <n v="1942"/>
    <x v="1"/>
  </r>
  <r>
    <n v="87.91"/>
    <n v="0.127"/>
    <n v="0.71150000000000002"/>
    <n v="80.665702819824219"/>
    <n v="4.8443336486816406"/>
    <n v="2.432117223739624"/>
    <s v="42"/>
    <x v="10"/>
    <n v="42"/>
    <n v="1942"/>
    <x v="1"/>
  </r>
  <r>
    <n v="72.149000000000001"/>
    <n v="2.9740000000000002"/>
    <n v="3.9257"/>
    <n v="71.813102722167969"/>
    <n v="4.6080384254455566"/>
    <n v="4.4033408164978027"/>
    <s v="43"/>
    <x v="11"/>
    <n v="42"/>
    <n v="1942"/>
    <x v="1"/>
  </r>
  <r>
    <n v="75.225999999999999"/>
    <n v="2.7320000000000002"/>
    <n v="3.8641999999999999"/>
    <n v="68.136825561523438"/>
    <n v="7.8418798446655273"/>
    <n v="5.0952301025390625"/>
    <s v="43"/>
    <x v="0"/>
    <n v="43"/>
    <n v="1943"/>
    <x v="1"/>
  </r>
  <r>
    <n v="69.88"/>
    <n v="7.6769999999999996"/>
    <n v="5.6261999999999999"/>
    <n v="62.968460083007812"/>
    <n v="13.112821578979492"/>
    <n v="6.2078080177307129"/>
    <s v="43"/>
    <x v="1"/>
    <n v="43"/>
    <n v="1943"/>
    <x v="1"/>
  </r>
  <r>
    <n v="64.539000000000001"/>
    <n v="13.701000000000001"/>
    <n v="9.3478999999999992"/>
    <n v="58.618507385253906"/>
    <n v="19.766635894775391"/>
    <n v="9.0701150894165039"/>
    <s v="43"/>
    <x v="2"/>
    <n v="43"/>
    <n v="1943"/>
    <x v="1"/>
  </r>
  <r>
    <n v="65.950999999999993"/>
    <n v="21.222999999999999"/>
    <n v="5.1677"/>
    <n v="57.914218902587891"/>
    <n v="29.282739639282227"/>
    <n v="5.092653751373291"/>
    <s v="43"/>
    <x v="3"/>
    <n v="43"/>
    <n v="1943"/>
    <x v="1"/>
  </r>
  <r>
    <n v="57.021000000000001"/>
    <n v="14.359"/>
    <n v="6.4187000000000003"/>
    <n v="49.612770080566406"/>
    <n v="24.787694931030273"/>
    <n v="8.184077262878418"/>
    <s v="43"/>
    <x v="4"/>
    <n v="43"/>
    <n v="1943"/>
    <x v="1"/>
  </r>
  <r>
    <n v="78.62"/>
    <n v="2.819"/>
    <n v="1.6752"/>
    <n v="59.068630218505859"/>
    <n v="10.963519096374512"/>
    <n v="4.0759906768798828"/>
    <s v="43"/>
    <x v="5"/>
    <n v="43"/>
    <n v="1943"/>
    <x v="1"/>
  </r>
  <r>
    <n v="72.176000000000002"/>
    <n v="0.42399999999999999"/>
    <n v="0.34"/>
    <n v="60.958663940429688"/>
    <n v="2.5047519207000732"/>
    <n v="1.0010195970535278"/>
    <s v="43"/>
    <x v="6"/>
    <n v="43"/>
    <n v="1943"/>
    <x v="1"/>
  </r>
  <r>
    <n v="88.734999999999999"/>
    <n v="4.8000000000000001E-2"/>
    <n v="4.0599999999999997E-2"/>
    <n v="86.028450012207031"/>
    <n v="0.40048843622207642"/>
    <n v="0.23975060880184174"/>
    <s v="43"/>
    <x v="7"/>
    <n v="43"/>
    <n v="1943"/>
    <x v="1"/>
  </r>
  <r>
    <n v="86.747"/>
    <n v="6.7000000000000004E-2"/>
    <n v="0.4"/>
    <n v="84.046363830566406"/>
    <n v="1.0947984457015991"/>
    <n v="1.1023005247116089"/>
    <s v="43"/>
    <x v="8"/>
    <n v="43"/>
    <n v="1943"/>
    <x v="1"/>
  </r>
  <r>
    <n v="84.944999999999993"/>
    <n v="0.23699999999999999"/>
    <n v="0.32919999999999999"/>
    <n v="77.824859619140625"/>
    <n v="5.3368673324584961"/>
    <n v="1.2452353239059448"/>
    <s v="43"/>
    <x v="9"/>
    <n v="43"/>
    <n v="1943"/>
    <x v="1"/>
  </r>
  <r>
    <n v="71.316999999999993"/>
    <n v="0.14499999999999999"/>
    <n v="0.18090000000000001"/>
    <n v="66.358001708984375"/>
    <n v="4.1762223243713379"/>
    <n v="0.64463388919830322"/>
    <s v="43"/>
    <x v="10"/>
    <n v="43"/>
    <n v="1943"/>
    <x v="1"/>
  </r>
  <r>
    <n v="66.051000000000002"/>
    <n v="5.1999999999999998E-2"/>
    <n v="0.1273"/>
    <n v="76.207870483398438"/>
    <n v="1.4816508293151855"/>
    <n v="0.36047565937042236"/>
    <s v="44"/>
    <x v="11"/>
    <n v="43"/>
    <n v="1943"/>
    <x v="1"/>
  </r>
  <r>
    <n v="85.311000000000007"/>
    <n v="4.2000000000000003E-2"/>
    <n v="0.53720000000000001"/>
    <n v="82.097084045410156"/>
    <n v="2.0824148654937744"/>
    <n v="1.0997992753982544"/>
    <s v="44"/>
    <x v="0"/>
    <n v="44"/>
    <n v="1944"/>
    <x v="4"/>
  </r>
  <r>
    <n v="86.885000000000005"/>
    <n v="0.11799999999999999"/>
    <n v="1.0636000000000001"/>
    <n v="83.550735473632813"/>
    <n v="1.6566259860992432"/>
    <n v="1.7218203544616699"/>
    <s v="44"/>
    <x v="1"/>
    <n v="44"/>
    <n v="1944"/>
    <x v="4"/>
  </r>
  <r>
    <n v="78.759"/>
    <n v="1.516"/>
    <n v="3.5335999999999999"/>
    <n v="74.976493835449219"/>
    <n v="4.0769686698913574"/>
    <n v="3.8722968101501465"/>
    <s v="44"/>
    <x v="2"/>
    <n v="44"/>
    <n v="1944"/>
    <x v="4"/>
  </r>
  <r>
    <n v="63.612000000000002"/>
    <n v="7.3330000000000002"/>
    <n v="4.4436"/>
    <n v="61.062747955322266"/>
    <n v="11.818598747253418"/>
    <n v="4.1383295059204102"/>
    <s v="44"/>
    <x v="3"/>
    <n v="44"/>
    <n v="1944"/>
    <x v="4"/>
  </r>
  <r>
    <n v="65.308000000000007"/>
    <n v="6.0439999999999996"/>
    <n v="2.8700999999999999"/>
    <n v="63.392688751220703"/>
    <n v="8.7805891036987305"/>
    <n v="2.664177417755127"/>
    <s v="44"/>
    <x v="4"/>
    <n v="44"/>
    <n v="1944"/>
    <x v="4"/>
  </r>
  <r>
    <n v="62.518999999999998"/>
    <n v="1.6930000000000001"/>
    <n v="0.92559999999999998"/>
    <n v="58.769268035888672"/>
    <n v="3.0974016189575195"/>
    <n v="1.1126910448074341"/>
    <s v="44"/>
    <x v="5"/>
    <n v="44"/>
    <n v="1944"/>
    <x v="4"/>
  </r>
  <r>
    <n v="61.987000000000002"/>
    <n v="0.374"/>
    <n v="0.20899999999999999"/>
    <n v="57.438995361328125"/>
    <n v="0.93177330493927002"/>
    <n v="0.34270966053009033"/>
    <s v="44"/>
    <x v="6"/>
    <n v="44"/>
    <n v="1944"/>
    <x v="4"/>
  </r>
  <r>
    <n v="52.578000000000003"/>
    <n v="0.15"/>
    <n v="7.8399999999999997E-2"/>
    <n v="48.231548309326172"/>
    <n v="0.30166521668434143"/>
    <n v="0.11017856001853943"/>
    <s v="44"/>
    <x v="7"/>
    <n v="44"/>
    <n v="1944"/>
    <x v="4"/>
  </r>
  <r>
    <n v="47.451999999999998"/>
    <n v="7.2999999999999995E-2"/>
    <n v="2.8199999999999999E-2"/>
    <n v="46.55645751953125"/>
    <n v="0.1413952112197876"/>
    <n v="4.2582597583532333E-2"/>
    <s v="44"/>
    <x v="8"/>
    <n v="44"/>
    <n v="1944"/>
    <x v="4"/>
  </r>
  <r>
    <n v="61.054000000000002"/>
    <n v="0.125"/>
    <n v="3.5999999999999997E-2"/>
    <n v="45.668586730957031"/>
    <n v="0.15691645443439484"/>
    <n v="3.7945922464132309E-2"/>
    <s v="44"/>
    <x v="9"/>
    <n v="44"/>
    <n v="1944"/>
    <x v="4"/>
  </r>
  <r>
    <n v="73.224999999999994"/>
    <n v="3.5000000000000003E-2"/>
    <n v="9.7600000000000006E-2"/>
    <n v="75.359336853027344"/>
    <n v="7.7886678278446198E-2"/>
    <n v="0.31857854127883911"/>
    <s v="44"/>
    <x v="10"/>
    <n v="44"/>
    <n v="1944"/>
    <x v="4"/>
  </r>
  <r>
    <n v="69.731999999999999"/>
    <n v="7.0000000000000001E-3"/>
    <n v="0.1237"/>
    <n v="73.368995666503906"/>
    <n v="4.2853664606809616E-2"/>
    <n v="0.42281672358512878"/>
    <s v="45"/>
    <x v="11"/>
    <n v="44"/>
    <n v="1944"/>
    <x v="4"/>
  </r>
  <r>
    <n v="79.760000000000005"/>
    <n v="1.4950000000000001"/>
    <n v="2.0828000000000002"/>
    <n v="77.884742736816406"/>
    <n v="2.1478674411773682"/>
    <n v="2.3573195934295654"/>
    <s v="45"/>
    <x v="0"/>
    <n v="45"/>
    <n v="1945"/>
    <x v="2"/>
  </r>
  <r>
    <n v="76.569000000000003"/>
    <n v="8.5530000000000008"/>
    <n v="3.7378"/>
    <n v="66.953201293945313"/>
    <n v="15.898119926452637"/>
    <n v="4.9927525520324707"/>
    <s v="45"/>
    <x v="1"/>
    <n v="45"/>
    <n v="1945"/>
    <x v="2"/>
  </r>
  <r>
    <n v="76.787999999999997"/>
    <n v="8.44"/>
    <n v="4.7003000000000004"/>
    <n v="66.618690490722656"/>
    <n v="18.558614730834961"/>
    <n v="5.1557583808898926"/>
    <s v="45"/>
    <x v="2"/>
    <n v="45"/>
    <n v="1945"/>
    <x v="2"/>
  </r>
  <r>
    <n v="65.501999999999995"/>
    <n v="15.565"/>
    <n v="7.2864000000000004"/>
    <n v="58.874530792236328"/>
    <n v="23.319414138793945"/>
    <n v="7.1050872802734375"/>
    <s v="45"/>
    <x v="3"/>
    <n v="45"/>
    <n v="1945"/>
    <x v="2"/>
  </r>
  <r>
    <n v="61.743000000000002"/>
    <n v="12.202999999999999"/>
    <n v="5.5243000000000002"/>
    <n v="56.252941131591797"/>
    <n v="17.368722915649414"/>
    <n v="5.2900242805480957"/>
    <s v="45"/>
    <x v="4"/>
    <n v="45"/>
    <n v="1945"/>
    <x v="2"/>
  </r>
  <r>
    <n v="67.108000000000004"/>
    <n v="3.0070000000000001"/>
    <n v="1.6177999999999999"/>
    <n v="63.977748870849609"/>
    <n v="4.8823966979980469"/>
    <n v="1.8725712299346924"/>
    <s v="45"/>
    <x v="5"/>
    <n v="45"/>
    <n v="1945"/>
    <x v="2"/>
  </r>
  <r>
    <n v="63.841000000000001"/>
    <n v="0.46"/>
    <n v="0.26419999999999999"/>
    <n v="60.352199554443359"/>
    <n v="1.1393097639083862"/>
    <n v="0.52344399690628052"/>
    <s v="45"/>
    <x v="6"/>
    <n v="45"/>
    <n v="1945"/>
    <x v="2"/>
  </r>
  <r>
    <n v="56.194000000000003"/>
    <n v="0.12"/>
    <n v="8.5000000000000006E-2"/>
    <n v="49.986331939697266"/>
    <n v="0.50791782140731812"/>
    <n v="0.39100116491317749"/>
    <s v="45"/>
    <x v="7"/>
    <n v="45"/>
    <n v="1945"/>
    <x v="2"/>
  </r>
  <r>
    <n v="48.686"/>
    <n v="4.3999999999999997E-2"/>
    <n v="0.1055"/>
    <n v="46.239933013916016"/>
    <n v="0.34794270992279053"/>
    <n v="0.4396207332611084"/>
    <s v="45"/>
    <x v="8"/>
    <n v="45"/>
    <n v="1945"/>
    <x v="2"/>
  </r>
  <r>
    <n v="69.152000000000001"/>
    <n v="0.17399999999999999"/>
    <n v="0.2069"/>
    <n v="54.928928375244141"/>
    <n v="0.48444116115570068"/>
    <n v="0.43255195021629333"/>
    <s v="45"/>
    <x v="9"/>
    <n v="45"/>
    <n v="1945"/>
    <x v="2"/>
  </r>
  <r>
    <n v="74.02"/>
    <n v="0.158"/>
    <n v="1.1416999999999999"/>
    <n v="68.852775573730469"/>
    <n v="0.27613839507102966"/>
    <n v="1.2485266923904419"/>
    <s v="45"/>
    <x v="10"/>
    <n v="45"/>
    <n v="1945"/>
    <x v="2"/>
  </r>
  <r>
    <n v="76.927000000000007"/>
    <n v="0.80600000000000005"/>
    <n v="2.4557000000000002"/>
    <n v="73.803665161132813"/>
    <n v="1.596142053604126"/>
    <n v="3.2597382068634033"/>
    <s v="46"/>
    <x v="11"/>
    <n v="45"/>
    <n v="1945"/>
    <x v="2"/>
  </r>
  <r>
    <n v="84.361999999999995"/>
    <n v="0.57899999999999996"/>
    <n v="2.0093999999999999"/>
    <n v="77.076553344726563"/>
    <n v="3.8444275856018066"/>
    <n v="4.0526480674743652"/>
    <s v="46"/>
    <x v="0"/>
    <n v="46"/>
    <n v="1946"/>
    <x v="5"/>
  </r>
  <r>
    <n v="89.125"/>
    <n v="0.373"/>
    <n v="1.4196"/>
    <n v="76.17279052734375"/>
    <n v="11.905082702636719"/>
    <n v="4.4578299522399902"/>
    <s v="46"/>
    <x v="1"/>
    <n v="46"/>
    <n v="1946"/>
    <x v="5"/>
  </r>
  <r>
    <n v="85.302999999999997"/>
    <n v="2.3769999999999998"/>
    <n v="4.3380000000000001"/>
    <n v="69.782051086425781"/>
    <n v="16.824985504150391"/>
    <n v="5.6107997894287109"/>
    <s v="46"/>
    <x v="2"/>
    <n v="46"/>
    <n v="1946"/>
    <x v="5"/>
  </r>
  <r>
    <n v="75.596000000000004"/>
    <n v="8.81"/>
    <n v="5.6447000000000003"/>
    <n v="68.426063537597656"/>
    <n v="15.986588478088379"/>
    <n v="5.6858491897583008"/>
    <s v="46"/>
    <x v="3"/>
    <n v="46"/>
    <n v="1946"/>
    <x v="5"/>
  </r>
  <r>
    <n v="64.335999999999999"/>
    <n v="9.42"/>
    <n v="4.5712999999999999"/>
    <n v="58.4747314453125"/>
    <n v="15.560634613037109"/>
    <n v="4.2458534240722656"/>
    <s v="46"/>
    <x v="4"/>
    <n v="46"/>
    <n v="1946"/>
    <x v="5"/>
  </r>
  <r>
    <n v="73.02"/>
    <n v="2.2749999999999999"/>
    <n v="1.3452"/>
    <n v="62.437744140625"/>
    <n v="4.7155928611755371"/>
    <n v="1.7665591239929199"/>
    <s v="46"/>
    <x v="5"/>
    <n v="46"/>
    <n v="1946"/>
    <x v="5"/>
  </r>
  <r>
    <n v="73.986000000000004"/>
    <n v="0.188"/>
    <n v="0.1265"/>
    <n v="66.702056884765625"/>
    <n v="0.92733538150787354"/>
    <n v="0.47188827395439148"/>
    <s v="46"/>
    <x v="6"/>
    <n v="46"/>
    <n v="1946"/>
    <x v="5"/>
  </r>
  <r>
    <n v="79.884"/>
    <n v="3.4000000000000002E-2"/>
    <n v="2.41E-2"/>
    <n v="76.569038391113281"/>
    <n v="0.29378649592399597"/>
    <n v="0.22468748688697815"/>
    <s v="46"/>
    <x v="7"/>
    <n v="46"/>
    <n v="1946"/>
    <x v="5"/>
  </r>
  <r>
    <n v="73.981999999999999"/>
    <n v="0.01"/>
    <n v="1.2500000000000001E-2"/>
    <n v="72.247016906738281"/>
    <n v="0.46545031666755676"/>
    <n v="0.36944147944450378"/>
    <s v="46"/>
    <x v="8"/>
    <n v="46"/>
    <n v="1946"/>
    <x v="5"/>
  </r>
  <r>
    <n v="76.97"/>
    <n v="0.13600000000000001"/>
    <n v="0.16639999999999999"/>
    <n v="71.281455993652344"/>
    <n v="3.9638967514038086"/>
    <n v="0.93343329429626465"/>
    <s v="46"/>
    <x v="9"/>
    <n v="46"/>
    <n v="1946"/>
    <x v="5"/>
  </r>
  <r>
    <n v="73"/>
    <n v="0.17899999999999999"/>
    <n v="0.2341"/>
    <n v="69.3560791015625"/>
    <n v="4.484466552734375"/>
    <n v="1.0232028961181641"/>
    <s v="46"/>
    <x v="10"/>
    <n v="46"/>
    <n v="1946"/>
    <x v="5"/>
  </r>
  <r>
    <n v="68.430000000000007"/>
    <n v="4.1000000000000002E-2"/>
    <n v="0.1288"/>
    <n v="72.681365966796875"/>
    <n v="1.0273278951644897"/>
    <n v="0.42867687344551086"/>
    <s v="47"/>
    <x v="11"/>
    <n v="46"/>
    <n v="1946"/>
    <x v="5"/>
  </r>
  <r>
    <n v="82.921000000000006"/>
    <n v="2.8000000000000001E-2"/>
    <n v="0.2571"/>
    <n v="83.812461853027344"/>
    <n v="0.61165362596511841"/>
    <n v="0.59659844636917114"/>
    <s v="47"/>
    <x v="0"/>
    <n v="47"/>
    <n v="1947"/>
    <x v="4"/>
  </r>
  <r>
    <n v="88.897000000000006"/>
    <n v="0.26200000000000001"/>
    <n v="1.3253999999999999"/>
    <n v="86.103469848632812"/>
    <n v="2.2526247501373291"/>
    <n v="2.128303050994873"/>
    <s v="47"/>
    <x v="1"/>
    <n v="47"/>
    <n v="1947"/>
    <x v="4"/>
  </r>
  <r>
    <n v="81.308000000000007"/>
    <n v="0.86499999999999999"/>
    <n v="2.5106000000000002"/>
    <n v="76.660903930664063"/>
    <n v="4.9278898239135742"/>
    <n v="3.1638951301574707"/>
    <s v="47"/>
    <x v="2"/>
    <n v="47"/>
    <n v="1947"/>
    <x v="4"/>
  </r>
  <r>
    <n v="72.518000000000001"/>
    <n v="0.81499999999999995"/>
    <n v="1.9603999999999999"/>
    <n v="70.053016662597656"/>
    <n v="2.98219895362854"/>
    <n v="2.0497479438781738"/>
    <s v="47"/>
    <x v="3"/>
    <n v="47"/>
    <n v="1947"/>
    <x v="4"/>
  </r>
  <r>
    <n v="71.265000000000001"/>
    <n v="0.54100000000000004"/>
    <n v="1.0509999999999999"/>
    <n v="70.10870361328125"/>
    <n v="1.5630136728286743"/>
    <n v="1.0505491495132446"/>
    <s v="47"/>
    <x v="4"/>
    <n v="47"/>
    <n v="1947"/>
    <x v="4"/>
  </r>
  <r>
    <n v="63.932000000000002"/>
    <n v="0.186"/>
    <n v="0.35199999999999998"/>
    <n v="62.634056091308594"/>
    <n v="0.53659528493881226"/>
    <n v="0.36430338025093079"/>
    <s v="47"/>
    <x v="5"/>
    <n v="47"/>
    <n v="1947"/>
    <x v="4"/>
  </r>
  <r>
    <n v="57.957000000000001"/>
    <n v="4.5999999999999999E-2"/>
    <n v="8.4699999999999998E-2"/>
    <n v="57.723762512207031"/>
    <n v="0.13522873818874359"/>
    <n v="9.0400233864784241E-2"/>
    <s v="47"/>
    <x v="6"/>
    <n v="47"/>
    <n v="1947"/>
    <x v="4"/>
  </r>
  <r>
    <n v="51.180999999999997"/>
    <n v="1.7000000000000001E-2"/>
    <n v="2.8799999999999999E-2"/>
    <n v="49.964900970458984"/>
    <n v="4.7506518661975861E-2"/>
    <n v="3.1038373708724976E-2"/>
    <s v="47"/>
    <x v="7"/>
    <n v="47"/>
    <n v="1947"/>
    <x v="4"/>
  </r>
  <r>
    <n v="50.106000000000002"/>
    <n v="1.4E-2"/>
    <n v="1.0699999999999999E-2"/>
    <n v="48.048633575439453"/>
    <n v="4.9070097506046295E-2"/>
    <n v="1.5411882661283016E-2"/>
    <s v="47"/>
    <x v="8"/>
    <n v="47"/>
    <n v="1947"/>
    <x v="4"/>
  </r>
  <r>
    <n v="48.969000000000001"/>
    <n v="2.8000000000000001E-2"/>
    <n v="1.4999999999999999E-2"/>
    <n v="48.750144958496094"/>
    <n v="0.17312465608119965"/>
    <n v="5.3125537931919098E-2"/>
    <s v="47"/>
    <x v="9"/>
    <n v="47"/>
    <n v="1947"/>
    <x v="4"/>
  </r>
  <r>
    <n v="53.963999999999999"/>
    <n v="2.7E-2"/>
    <n v="6.4699999999999994E-2"/>
    <n v="52.043159484863281"/>
    <n v="0.28704404830932617"/>
    <n v="0.1421159952878952"/>
    <s v="47"/>
    <x v="10"/>
    <n v="47"/>
    <n v="1947"/>
    <x v="4"/>
  </r>
  <r>
    <n v="73.483999999999995"/>
    <n v="2.7E-2"/>
    <n v="9.8000000000000004E-2"/>
    <n v="72.350784301757813"/>
    <n v="0.14248782396316528"/>
    <n v="0.14304959774017334"/>
    <s v="48"/>
    <x v="11"/>
    <n v="47"/>
    <n v="1947"/>
    <x v="4"/>
  </r>
  <r>
    <n v="77.421000000000006"/>
    <n v="0.124"/>
    <n v="0.32600000000000001"/>
    <n v="77.1116943359375"/>
    <n v="0.56333744525909424"/>
    <n v="0.44268712401390076"/>
    <s v="48"/>
    <x v="0"/>
    <n v="48"/>
    <n v="1948"/>
    <x v="2"/>
  </r>
  <r>
    <n v="88.554000000000002"/>
    <n v="0.48799999999999999"/>
    <n v="0.67669999999999997"/>
    <n v="85.555503845214844"/>
    <n v="2.0527746677398682"/>
    <n v="0.87462222576141357"/>
    <s v="48"/>
    <x v="1"/>
    <n v="48"/>
    <n v="1948"/>
    <x v="2"/>
  </r>
  <r>
    <n v="85.552999999999997"/>
    <n v="0.495"/>
    <n v="2.4039000000000001"/>
    <n v="84.515068054199219"/>
    <n v="1.4414135217666626"/>
    <n v="2.5047695636749268"/>
    <s v="48"/>
    <x v="2"/>
    <n v="48"/>
    <n v="1948"/>
    <x v="2"/>
  </r>
  <r>
    <n v="88.497"/>
    <n v="1.8720000000000001"/>
    <n v="4.3855000000000004"/>
    <n v="87.42578125"/>
    <n v="3.3005144596099854"/>
    <n v="4.2531428337097168"/>
    <s v="48"/>
    <x v="3"/>
    <n v="48"/>
    <n v="1948"/>
    <x v="2"/>
  </r>
  <r>
    <n v="84.42"/>
    <n v="1.8819999999999999"/>
    <n v="3.4527000000000001"/>
    <n v="78.067680358886719"/>
    <n v="3.5709123611450195"/>
    <n v="3.9969847202301025"/>
    <s v="48"/>
    <x v="4"/>
    <n v="48"/>
    <n v="1948"/>
    <x v="2"/>
  </r>
  <r>
    <n v="75.935000000000002"/>
    <n v="0.41"/>
    <n v="0.82069999999999999"/>
    <n v="69.916839599609375"/>
    <n v="1.4030137062072754"/>
    <n v="1.5721688270568848"/>
    <s v="48"/>
    <x v="5"/>
    <n v="48"/>
    <n v="1948"/>
    <x v="2"/>
  </r>
  <r>
    <n v="72.483000000000004"/>
    <n v="5.3999999999999999E-2"/>
    <n v="0.1091"/>
    <n v="66.206809997558594"/>
    <n v="0.29654014110565186"/>
    <n v="0.33146566152572632"/>
    <s v="48"/>
    <x v="6"/>
    <n v="48"/>
    <n v="1948"/>
    <x v="2"/>
  </r>
  <r>
    <n v="61.551000000000002"/>
    <n v="1.2E-2"/>
    <n v="2.35E-2"/>
    <n v="53.107879638671875"/>
    <n v="9.8531298339366913E-2"/>
    <n v="0.10633938759565353"/>
    <s v="48"/>
    <x v="7"/>
    <n v="48"/>
    <n v="1948"/>
    <x v="2"/>
  </r>
  <r>
    <n v="54.939"/>
    <n v="4.0000000000000001E-3"/>
    <n v="7.1000000000000004E-3"/>
    <n v="50.824043273925781"/>
    <n v="8.3904944360256195E-2"/>
    <n v="4.1785910725593567E-2"/>
    <s v="48"/>
    <x v="8"/>
    <n v="48"/>
    <n v="1948"/>
    <x v="2"/>
  </r>
  <r>
    <n v="53.746000000000002"/>
    <n v="0.01"/>
    <n v="1.55E-2"/>
    <n v="46.694725036621094"/>
    <n v="0.240605428814888"/>
    <n v="5.8885514736175537E-2"/>
    <s v="48"/>
    <x v="9"/>
    <n v="48"/>
    <n v="1948"/>
    <x v="2"/>
  </r>
  <r>
    <n v="61.076999999999998"/>
    <n v="2.1999999999999999E-2"/>
    <n v="4.7899999999999998E-2"/>
    <n v="56.836765289306641"/>
    <n v="0.315041184425354"/>
    <n v="0.10779429227113724"/>
    <s v="48"/>
    <x v="10"/>
    <n v="48"/>
    <n v="1948"/>
    <x v="2"/>
  </r>
  <r>
    <n v="65.72"/>
    <n v="0.01"/>
    <n v="5.2600000000000001E-2"/>
    <n v="66.738082885742187"/>
    <n v="9.9363923072814941E-2"/>
    <n v="9.323091059923172E-2"/>
    <s v="49"/>
    <x v="11"/>
    <n v="48"/>
    <n v="1948"/>
    <x v="2"/>
  </r>
  <r>
    <n v="80.122"/>
    <n v="6.0000000000000001E-3"/>
    <n v="0.18060000000000001"/>
    <n v="81.580680847167969"/>
    <n v="0.10116930305957794"/>
    <n v="0.32922118902206421"/>
    <s v="49"/>
    <x v="0"/>
    <n v="49"/>
    <n v="1949"/>
    <x v="4"/>
  </r>
  <r>
    <n v="79.748999999999995"/>
    <n v="0.20399999999999999"/>
    <n v="1.0654999999999999"/>
    <n v="77.384895324707031"/>
    <n v="0.897286057472229"/>
    <n v="1.3341177701950073"/>
    <s v="49"/>
    <x v="1"/>
    <n v="49"/>
    <n v="1949"/>
    <x v="4"/>
  </r>
  <r>
    <n v="76.311999999999998"/>
    <n v="0.88100000000000001"/>
    <n v="3.9266000000000001"/>
    <n v="73.523399353027344"/>
    <n v="2.3616209030151367"/>
    <n v="4.2987923622131348"/>
    <s v="49"/>
    <x v="2"/>
    <n v="49"/>
    <n v="1949"/>
    <x v="4"/>
  </r>
  <r>
    <n v="74.058000000000007"/>
    <n v="1.64"/>
    <n v="4.9391999999999996"/>
    <n v="72.686653137207031"/>
    <n v="3.631023645401001"/>
    <n v="4.978447437286377"/>
    <s v="49"/>
    <x v="3"/>
    <n v="49"/>
    <n v="1949"/>
    <x v="4"/>
  </r>
  <r>
    <n v="68.388999999999996"/>
    <n v="1.6950000000000001"/>
    <n v="3.2919"/>
    <n v="66.818351745605469"/>
    <n v="3.5549488067626953"/>
    <n v="3.2710177898406982"/>
    <s v="49"/>
    <x v="4"/>
    <n v="49"/>
    <n v="1949"/>
    <x v="4"/>
  </r>
  <r>
    <n v="63.9"/>
    <n v="0.57299999999999995"/>
    <n v="1.0533999999999999"/>
    <n v="60.731765747070313"/>
    <n v="1.4446910619735718"/>
    <n v="1.2510627508163452"/>
    <s v="49"/>
    <x v="5"/>
    <n v="49"/>
    <n v="1949"/>
    <x v="4"/>
  </r>
  <r>
    <n v="57.991999999999997"/>
    <n v="0.126"/>
    <n v="0.23080000000000001"/>
    <n v="54.784999847412109"/>
    <n v="0.40271878242492676"/>
    <n v="0.346019446849823"/>
    <s v="49"/>
    <x v="6"/>
    <n v="49"/>
    <n v="1949"/>
    <x v="4"/>
  </r>
  <r>
    <n v="53.279000000000003"/>
    <n v="4.3999999999999997E-2"/>
    <n v="7.7799999999999994E-2"/>
    <n v="49.103038787841797"/>
    <n v="0.13108451664447784"/>
    <n v="0.11155891418457031"/>
    <s v="49"/>
    <x v="7"/>
    <n v="49"/>
    <n v="1949"/>
    <x v="4"/>
  </r>
  <r>
    <n v="50.5"/>
    <n v="2.5999999999999999E-2"/>
    <n v="2.5999999999999999E-2"/>
    <n v="49.939838409423828"/>
    <n v="8.7163485586643219E-2"/>
    <n v="4.3918773531913757E-2"/>
    <s v="49"/>
    <x v="8"/>
    <n v="49"/>
    <n v="1949"/>
    <x v="4"/>
  </r>
  <r>
    <n v="48.481999999999999"/>
    <n v="7.6999999999999999E-2"/>
    <n v="2.5700000000000001E-2"/>
    <n v="47.830238342285156"/>
    <n v="0.20007263123989105"/>
    <n v="5.2232898771762848E-2"/>
    <s v="49"/>
    <x v="9"/>
    <n v="49"/>
    <n v="1949"/>
    <x v="4"/>
  </r>
  <r>
    <n v="55.194000000000003"/>
    <n v="6.5000000000000002E-2"/>
    <n v="8.7599999999999997E-2"/>
    <n v="53.306735992431641"/>
    <n v="0.29515773057937622"/>
    <n v="0.14525708556175232"/>
    <s v="49"/>
    <x v="10"/>
    <n v="49"/>
    <n v="1949"/>
    <x v="4"/>
  </r>
  <r>
    <n v="76.918000000000006"/>
    <n v="4.7E-2"/>
    <n v="0.47970000000000002"/>
    <n v="76.241249084472656"/>
    <n v="0.15545432269573212"/>
    <n v="0.55319637060165405"/>
    <s v="50"/>
    <x v="11"/>
    <n v="49"/>
    <n v="1949"/>
    <x v="4"/>
  </r>
  <r>
    <n v="83.551000000000002"/>
    <n v="0.11799999999999999"/>
    <n v="1.1659999999999999"/>
    <n v="82.602188110351563"/>
    <n v="0.43334797024726868"/>
    <n v="1.3806867599487305"/>
    <s v="50"/>
    <x v="0"/>
    <n v="50"/>
    <n v="1950"/>
    <x v="4"/>
  </r>
  <r>
    <n v="86.578000000000003"/>
    <n v="0.107"/>
    <n v="2.278"/>
    <n v="83.676124572753906"/>
    <n v="2.5787451267242432"/>
    <n v="4.7114553451538086"/>
    <s v="50"/>
    <x v="1"/>
    <n v="50"/>
    <n v="1950"/>
    <x v="4"/>
  </r>
  <r>
    <n v="91.16"/>
    <n v="0.23100000000000001"/>
    <n v="3.2461000000000002"/>
    <n v="85.308944702148438"/>
    <n v="4.6818432807922363"/>
    <n v="4.7649812698364258"/>
    <s v="50"/>
    <x v="2"/>
    <n v="50"/>
    <n v="1950"/>
    <x v="4"/>
  </r>
  <r>
    <n v="80.650000000000006"/>
    <n v="1.9470000000000001"/>
    <n v="6.1962000000000002"/>
    <n v="76.415542602539062"/>
    <n v="5.8735847473144531"/>
    <n v="6.6062755584716797"/>
    <s v="50"/>
    <x v="3"/>
    <n v="50"/>
    <n v="1950"/>
    <x v="4"/>
  </r>
  <r>
    <n v="72.747"/>
    <n v="2.5059999999999998"/>
    <n v="5.7061999999999999"/>
    <n v="69.737068176269531"/>
    <n v="5.5806217193603516"/>
    <n v="5.8081955909729004"/>
    <s v="50"/>
    <x v="4"/>
    <n v="50"/>
    <n v="1950"/>
    <x v="4"/>
  </r>
  <r>
    <n v="62.774000000000001"/>
    <n v="0.79600000000000004"/>
    <n v="1.9617"/>
    <n v="60.034099578857422"/>
    <n v="1.8611713647842407"/>
    <n v="2.2346329689025879"/>
    <s v="50"/>
    <x v="5"/>
    <n v="50"/>
    <n v="1950"/>
    <x v="4"/>
  </r>
  <r>
    <n v="64.397000000000006"/>
    <n v="0.13500000000000001"/>
    <n v="0.34210000000000002"/>
    <n v="57.659553527832031"/>
    <n v="0.46622222661972046"/>
    <n v="0.60296601057052612"/>
    <s v="50"/>
    <x v="6"/>
    <n v="50"/>
    <n v="1950"/>
    <x v="4"/>
  </r>
  <r>
    <n v="60.289000000000001"/>
    <n v="3.1E-2"/>
    <n v="8.9899999999999994E-2"/>
    <n v="46.936767578125"/>
    <n v="0.16276155412197113"/>
    <n v="0.29543894529342651"/>
    <s v="50"/>
    <x v="7"/>
    <n v="50"/>
    <n v="1950"/>
    <x v="4"/>
  </r>
  <r>
    <n v="57.372"/>
    <n v="8.0000000000000002E-3"/>
    <n v="4.3200000000000002E-2"/>
    <n v="46.626502990722656"/>
    <n v="9.0109154582023621E-2"/>
    <n v="0.37407559156417847"/>
    <s v="50"/>
    <x v="8"/>
    <n v="50"/>
    <n v="1950"/>
    <x v="4"/>
  </r>
  <r>
    <n v="81.171000000000006"/>
    <n v="3.0000000000000001E-3"/>
    <n v="1.5544"/>
    <n v="75.825698852539062"/>
    <n v="7.9437404870986938E-2"/>
    <n v="1.6492620706558228"/>
    <s v="50"/>
    <x v="9"/>
    <n v="50"/>
    <n v="1950"/>
    <x v="4"/>
  </r>
  <r>
    <n v="79.83"/>
    <n v="2.0699999999999998"/>
    <n v="6.8148"/>
    <n v="76.728294372558594"/>
    <n v="3.1321089267730713"/>
    <n v="8.1082754135131836"/>
    <s v="50"/>
    <x v="10"/>
    <n v="50"/>
    <n v="1950"/>
    <x v="4"/>
  </r>
  <r>
    <n v="76.372"/>
    <n v="3.077"/>
    <n v="5.8716999999999997"/>
    <n v="68.579124450683594"/>
    <n v="9.1731157302856445"/>
    <n v="6.8800959587097168"/>
    <s v="51"/>
    <x v="11"/>
    <n v="50"/>
    <n v="1950"/>
    <x v="4"/>
  </r>
  <r>
    <n v="78.647000000000006"/>
    <n v="1.5680000000000001"/>
    <n v="2.2784"/>
    <n v="72.071083068847656"/>
    <n v="7.1474370956420898"/>
    <n v="2.6756384372711182"/>
    <s v="51"/>
    <x v="0"/>
    <n v="51"/>
    <n v="1951"/>
    <x v="5"/>
  </r>
  <r>
    <n v="82.441000000000003"/>
    <n v="1.7649999999999999"/>
    <n v="3.3662999999999998"/>
    <n v="70.18389892578125"/>
    <n v="11.058329582214355"/>
    <n v="5.7295761108398437"/>
    <s v="51"/>
    <x v="1"/>
    <n v="51"/>
    <n v="1951"/>
    <x v="5"/>
  </r>
  <r>
    <n v="79.823999999999998"/>
    <n v="3.145"/>
    <n v="5.6144999999999996"/>
    <n v="64.615982055664063"/>
    <n v="16.177745819091797"/>
    <n v="7.2183895111083984"/>
    <s v="51"/>
    <x v="2"/>
    <n v="51"/>
    <n v="1951"/>
    <x v="5"/>
  </r>
  <r>
    <n v="72.200999999999993"/>
    <n v="9.5440000000000005"/>
    <n v="6.0561999999999996"/>
    <n v="61.178619384765625"/>
    <n v="21.097578048706055"/>
    <n v="5.6055107116699219"/>
    <s v="51"/>
    <x v="3"/>
    <n v="51"/>
    <n v="1951"/>
    <x v="5"/>
  </r>
  <r>
    <n v="64.353999999999999"/>
    <n v="6.8739999999999997"/>
    <n v="4.2652999999999999"/>
    <n v="57.802982330322266"/>
    <n v="12.767620086669922"/>
    <n v="4.0951519012451172"/>
    <s v="51"/>
    <x v="4"/>
    <n v="51"/>
    <n v="1951"/>
    <x v="5"/>
  </r>
  <r>
    <n v="79.016000000000005"/>
    <n v="1.663"/>
    <n v="1.2112000000000001"/>
    <n v="66.777153015136719"/>
    <n v="4.427889347076416"/>
    <n v="1.8632878065109253"/>
    <s v="51"/>
    <x v="5"/>
    <n v="51"/>
    <n v="1951"/>
    <x v="5"/>
  </r>
  <r>
    <n v="72.491"/>
    <n v="0.161"/>
    <n v="0.1298"/>
    <n v="65.246879577636719"/>
    <n v="1.0864604711532593"/>
    <n v="0.6137092113494873"/>
    <s v="51"/>
    <x v="6"/>
    <n v="51"/>
    <n v="1951"/>
    <x v="5"/>
  </r>
  <r>
    <n v="80.731999999999999"/>
    <n v="2.8000000000000001E-2"/>
    <n v="2.23E-2"/>
    <n v="76.469879150390625"/>
    <n v="0.28351852297782898"/>
    <n v="0.17279687523841858"/>
    <s v="51"/>
    <x v="7"/>
    <n v="51"/>
    <n v="1951"/>
    <x v="5"/>
  </r>
  <r>
    <n v="75.736000000000004"/>
    <n v="7.0000000000000001E-3"/>
    <n v="8.6E-3"/>
    <n v="73.919029235839844"/>
    <n v="0.26835575699806213"/>
    <n v="0.14938753843307495"/>
    <s v="51"/>
    <x v="8"/>
    <n v="51"/>
    <n v="1951"/>
    <x v="5"/>
  </r>
  <r>
    <n v="74.063000000000002"/>
    <n v="0.01"/>
    <n v="2.0400000000000001E-2"/>
    <n v="71.447006225585937"/>
    <n v="2.085904598236084"/>
    <n v="0.6219596266746521"/>
    <s v="51"/>
    <x v="9"/>
    <n v="51"/>
    <n v="1951"/>
    <x v="5"/>
  </r>
  <r>
    <n v="84.248000000000005"/>
    <n v="4.8000000000000001E-2"/>
    <n v="1.2283999999999999"/>
    <n v="80.452110290527344"/>
    <n v="1.1631717681884766"/>
    <n v="1.4833950996398926"/>
    <s v="51"/>
    <x v="10"/>
    <n v="51"/>
    <n v="1951"/>
    <x v="5"/>
  </r>
  <r>
    <n v="69.814999999999998"/>
    <n v="0.40100000000000002"/>
    <n v="3.2305999999999999"/>
    <n v="66.599884033203125"/>
    <n v="1.0994930267333984"/>
    <n v="3.940373420715332"/>
    <s v="52"/>
    <x v="11"/>
    <n v="51"/>
    <n v="1951"/>
    <x v="5"/>
  </r>
  <r>
    <n v="71.290999999999997"/>
    <n v="0.57699999999999996"/>
    <n v="2.8039999999999998"/>
    <n v="66.283088684082031"/>
    <n v="2.5661156177520752"/>
    <n v="3.9356861114501953"/>
    <s v="52"/>
    <x v="0"/>
    <n v="52"/>
    <n v="1952"/>
    <x v="1"/>
  </r>
  <r>
    <n v="75.367000000000004"/>
    <n v="4.0220000000000002"/>
    <n v="4.8926999999999996"/>
    <n v="67.737327575683594"/>
    <n v="9.958186149597168"/>
    <n v="5.6891436576843262"/>
    <s v="52"/>
    <x v="1"/>
    <n v="52"/>
    <n v="1952"/>
    <x v="1"/>
  </r>
  <r>
    <n v="69.290000000000006"/>
    <n v="10.428000000000001"/>
    <n v="5.6775000000000002"/>
    <n v="65.9671630859375"/>
    <n v="12.885396957397461"/>
    <n v="5.8024563789367676"/>
    <s v="52"/>
    <x v="2"/>
    <n v="52"/>
    <n v="1952"/>
    <x v="1"/>
  </r>
  <r>
    <n v="77.406999999999996"/>
    <n v="13.387"/>
    <n v="6.2378"/>
    <n v="74.701812744140625"/>
    <n v="15.049140930175781"/>
    <n v="6.908818244934082"/>
    <s v="52"/>
    <x v="3"/>
    <n v="52"/>
    <n v="1952"/>
    <x v="1"/>
  </r>
  <r>
    <n v="83.923000000000002"/>
    <n v="8.7620000000000005"/>
    <n v="4.7011000000000003"/>
    <n v="69.324348449707031"/>
    <n v="20.440189361572266"/>
    <n v="6.8083624839782715"/>
    <s v="52"/>
    <x v="4"/>
    <n v="52"/>
    <n v="1952"/>
    <x v="1"/>
  </r>
  <r>
    <n v="77.347999999999999"/>
    <n v="3.851"/>
    <n v="2.3883000000000001"/>
    <n v="67.734848022460938"/>
    <n v="12.070523262023926"/>
    <n v="3.0357649326324463"/>
    <s v="52"/>
    <x v="5"/>
    <n v="52"/>
    <n v="1952"/>
    <x v="1"/>
  </r>
  <r>
    <n v="65.84"/>
    <n v="1.0469999999999999"/>
    <n v="0.88449999999999995"/>
    <n v="61.72113037109375"/>
    <n v="4.0783076286315918"/>
    <n v="1.5531908273696899"/>
    <s v="52"/>
    <x v="6"/>
    <n v="52"/>
    <n v="1952"/>
    <x v="1"/>
  </r>
  <r>
    <n v="85.888999999999996"/>
    <n v="0.126"/>
    <n v="0.14929999999999999"/>
    <n v="82.460899353027344"/>
    <n v="0.90668261051177979"/>
    <n v="0.77565163373947144"/>
    <s v="52"/>
    <x v="7"/>
    <n v="52"/>
    <n v="1952"/>
    <x v="1"/>
  </r>
  <r>
    <n v="87.923000000000002"/>
    <n v="3.5000000000000003E-2"/>
    <n v="0.49170000000000003"/>
    <n v="83.979660034179688"/>
    <n v="1.231725811958313"/>
    <n v="1.6281830072402954"/>
    <s v="52"/>
    <x v="8"/>
    <n v="52"/>
    <n v="1952"/>
    <x v="1"/>
  </r>
  <r>
    <n v="87.629000000000005"/>
    <n v="9.2999999999999999E-2"/>
    <n v="0.26350000000000001"/>
    <n v="78.615043640136719"/>
    <n v="6.0985541343688965"/>
    <n v="1.5746374130249023"/>
    <s v="52"/>
    <x v="9"/>
    <n v="52"/>
    <n v="1952"/>
    <x v="1"/>
  </r>
  <r>
    <n v="73.713999999999999"/>
    <n v="4.4999999999999998E-2"/>
    <n v="7.0400000000000004E-2"/>
    <n v="74.444244384765625"/>
    <n v="3.3459985256195068"/>
    <n v="0.56537848711013794"/>
    <s v="52"/>
    <x v="10"/>
    <n v="52"/>
    <n v="1952"/>
    <x v="1"/>
  </r>
  <r>
    <n v="64.531999999999996"/>
    <n v="0.16"/>
    <n v="0.53690000000000004"/>
    <n v="63.692062377929688"/>
    <n v="1.0449239015579224"/>
    <n v="0.95358550548553467"/>
    <s v="53"/>
    <x v="11"/>
    <n v="52"/>
    <n v="1952"/>
    <x v="1"/>
  </r>
  <r>
    <n v="79.777000000000001"/>
    <n v="0.65400000000000003"/>
    <n v="1.5901000000000001"/>
    <n v="71.0799560546875"/>
    <n v="6.2209925651550293"/>
    <n v="3.7610657215118408"/>
    <s v="53"/>
    <x v="0"/>
    <n v="53"/>
    <n v="1953"/>
    <x v="1"/>
  </r>
  <r>
    <n v="86.72"/>
    <n v="0.32400000000000001"/>
    <n v="1.5762"/>
    <n v="72.288162231445312"/>
    <n v="10.539139747619629"/>
    <n v="4.6533660888671875"/>
    <s v="53"/>
    <x v="1"/>
    <n v="53"/>
    <n v="1953"/>
    <x v="1"/>
  </r>
  <r>
    <n v="86.721000000000004"/>
    <n v="1.9870000000000001"/>
    <n v="2.4081999999999999"/>
    <n v="73.438003540039063"/>
    <n v="13.752231597900391"/>
    <n v="3.2428321838378906"/>
    <s v="53"/>
    <x v="2"/>
    <n v="53"/>
    <n v="1953"/>
    <x v="1"/>
  </r>
  <r>
    <n v="85.817999999999998"/>
    <n v="6.0179999999999998"/>
    <n v="3.1059000000000001"/>
    <n v="81.350425720214844"/>
    <n v="10.69899845123291"/>
    <n v="3.2109601497650146"/>
    <s v="53"/>
    <x v="3"/>
    <n v="53"/>
    <n v="1953"/>
    <x v="1"/>
  </r>
  <r>
    <n v="81.725999999999999"/>
    <n v="5.8460000000000001"/>
    <n v="3.2463000000000002"/>
    <n v="69.937568664550781"/>
    <n v="11.605622291564941"/>
    <n v="3.3994660377502441"/>
    <s v="53"/>
    <x v="4"/>
    <n v="53"/>
    <n v="1953"/>
    <x v="1"/>
  </r>
  <r>
    <n v="76.015000000000001"/>
    <n v="1.214"/>
    <n v="0.92879999999999996"/>
    <n v="66.756584167480469"/>
    <n v="3.7389428615570068"/>
    <n v="1.6912132501602173"/>
    <s v="53"/>
    <x v="5"/>
    <n v="53"/>
    <n v="1953"/>
    <x v="1"/>
  </r>
  <r>
    <n v="74.870999999999995"/>
    <n v="0.114"/>
    <n v="9.2700000000000005E-2"/>
    <n v="67.377120971679688"/>
    <n v="0.77734082937240601"/>
    <n v="0.48778679966926575"/>
    <s v="53"/>
    <x v="6"/>
    <n v="53"/>
    <n v="1953"/>
    <x v="1"/>
  </r>
  <r>
    <n v="88.977000000000004"/>
    <n v="1.0999999999999999E-2"/>
    <n v="9.1999999999999998E-3"/>
    <n v="85.899246215820313"/>
    <n v="0.17310835421085358"/>
    <n v="0.1909332275390625"/>
    <s v="53"/>
    <x v="7"/>
    <n v="53"/>
    <n v="1953"/>
    <x v="1"/>
  </r>
  <r>
    <n v="86.024000000000001"/>
    <n v="7.0000000000000001E-3"/>
    <n v="0.113"/>
    <n v="83.150917053222656"/>
    <n v="0.7996026873588562"/>
    <n v="0.51079893112182617"/>
    <s v="53"/>
    <x v="8"/>
    <n v="53"/>
    <n v="1953"/>
    <x v="1"/>
  </r>
  <r>
    <n v="87.956000000000003"/>
    <n v="5.5E-2"/>
    <n v="0.1079"/>
    <n v="79.477943420410156"/>
    <n v="5.457944393157959"/>
    <n v="1.0146106481552124"/>
    <s v="53"/>
    <x v="9"/>
    <n v="53"/>
    <n v="1953"/>
    <x v="1"/>
  </r>
  <r>
    <n v="75.536000000000001"/>
    <n v="3.3000000000000002E-2"/>
    <n v="9.4600000000000004E-2"/>
    <n v="70.14453125"/>
    <n v="3.598372220993042"/>
    <n v="0.49638649821281433"/>
    <s v="53"/>
    <x v="10"/>
    <n v="53"/>
    <n v="1953"/>
    <x v="1"/>
  </r>
  <r>
    <n v="80.677999999999997"/>
    <n v="0.01"/>
    <n v="0.14460000000000001"/>
    <n v="81.581939697265625"/>
    <n v="0.7755584716796875"/>
    <n v="0.38019615411758423"/>
    <s v="54"/>
    <x v="11"/>
    <n v="53"/>
    <n v="1953"/>
    <x v="1"/>
  </r>
  <r>
    <n v="79.924000000000007"/>
    <n v="1.7999999999999999E-2"/>
    <n v="0.47710000000000002"/>
    <n v="77.177162170410156"/>
    <n v="0.63591903448104858"/>
    <n v="0.77069187164306641"/>
    <s v="54"/>
    <x v="0"/>
    <n v="54"/>
    <n v="1954"/>
    <x v="5"/>
  </r>
  <r>
    <n v="80.83"/>
    <n v="5.7000000000000002E-2"/>
    <n v="1.0031000000000001"/>
    <n v="78.201225280761719"/>
    <n v="1.8178205490112305"/>
    <n v="1.9874393939971924"/>
    <s v="54"/>
    <x v="1"/>
    <n v="54"/>
    <n v="1954"/>
    <x v="5"/>
  </r>
  <r>
    <n v="79.182000000000002"/>
    <n v="0.32200000000000001"/>
    <n v="1.6997"/>
    <n v="73.644706726074219"/>
    <n v="3.8133456707000732"/>
    <n v="2.2949278354644775"/>
    <s v="54"/>
    <x v="2"/>
    <n v="54"/>
    <n v="1954"/>
    <x v="5"/>
  </r>
  <r>
    <n v="78.433999999999997"/>
    <n v="2.99"/>
    <n v="3.4563000000000001"/>
    <n v="71.154983520507812"/>
    <n v="7.9719734191894531"/>
    <n v="3.1549451351165771"/>
    <s v="54"/>
    <x v="3"/>
    <n v="54"/>
    <n v="1954"/>
    <x v="5"/>
  </r>
  <r>
    <n v="67.343000000000004"/>
    <n v="3.4470000000000001"/>
    <n v="2.3079000000000001"/>
    <n v="62.312938690185547"/>
    <n v="7.3109130859375"/>
    <n v="2.2333743572235107"/>
    <s v="54"/>
    <x v="4"/>
    <n v="54"/>
    <n v="1954"/>
    <x v="5"/>
  </r>
  <r>
    <n v="80.962999999999994"/>
    <n v="0.77800000000000002"/>
    <n v="0.50260000000000005"/>
    <n v="67.551200866699219"/>
    <n v="2.9926621913909912"/>
    <n v="0.94160652160644531"/>
    <s v="54"/>
    <x v="5"/>
    <n v="54"/>
    <n v="1954"/>
    <x v="5"/>
  </r>
  <r>
    <n v="74.141999999999996"/>
    <n v="8.1000000000000003E-2"/>
    <n v="5.3999999999999999E-2"/>
    <n v="65.545829772949219"/>
    <n v="0.80273151397705078"/>
    <n v="0.25467297434806824"/>
    <s v="54"/>
    <x v="6"/>
    <n v="54"/>
    <n v="1954"/>
    <x v="5"/>
  </r>
  <r>
    <n v="81.991"/>
    <n v="1.2999999999999999E-2"/>
    <n v="8.6999999999999994E-3"/>
    <n v="79.245758056640625"/>
    <n v="0.18677563965320587"/>
    <n v="5.6139495223760605E-2"/>
    <s v="54"/>
    <x v="7"/>
    <n v="54"/>
    <n v="1954"/>
    <x v="5"/>
  </r>
  <r>
    <n v="77.653000000000006"/>
    <n v="5.0000000000000001E-3"/>
    <n v="2.0999999999999999E-3"/>
    <n v="75.371345520019531"/>
    <n v="0.28640326857566833"/>
    <n v="2.9170256108045578E-2"/>
    <s v="54"/>
    <x v="8"/>
    <n v="54"/>
    <n v="1954"/>
    <x v="5"/>
  </r>
  <r>
    <n v="77.102999999999994"/>
    <n v="0.01"/>
    <n v="3.3E-3"/>
    <n v="74.086357116699219"/>
    <n v="1.8697572946548462"/>
    <n v="0.18729487061500549"/>
    <s v="54"/>
    <x v="9"/>
    <n v="54"/>
    <n v="1954"/>
    <x v="5"/>
  </r>
  <r>
    <n v="84.962999999999994"/>
    <n v="1E-3"/>
    <n v="2.18E-2"/>
    <n v="83.284042358398438"/>
    <n v="1.2778207063674927"/>
    <n v="0.18074716627597809"/>
    <s v="54"/>
    <x v="10"/>
    <n v="54"/>
    <n v="1954"/>
    <x v="5"/>
  </r>
  <r>
    <n v="81.441000000000003"/>
    <n v="2E-3"/>
    <n v="0.16470000000000001"/>
    <n v="82.862701416015625"/>
    <n v="0.28615462779998779"/>
    <n v="0.4168548583984375"/>
    <s v="55"/>
    <x v="11"/>
    <n v="54"/>
    <n v="1954"/>
    <x v="5"/>
  </r>
  <r>
    <n v="79.379000000000005"/>
    <n v="5.6000000000000001E-2"/>
    <n v="1.2060999999999999"/>
    <n v="77.46533203125"/>
    <n v="0.97513014078140259"/>
    <n v="2.2310607433319092"/>
    <s v="55"/>
    <x v="0"/>
    <n v="55"/>
    <n v="1955"/>
    <x v="4"/>
  </r>
  <r>
    <n v="71.421999999999997"/>
    <n v="7.0999999999999994E-2"/>
    <n v="1.1489"/>
    <n v="70.457275390625"/>
    <n v="0.83035135269165039"/>
    <n v="1.9073220491409302"/>
    <s v="55"/>
    <x v="1"/>
    <n v="55"/>
    <n v="1955"/>
    <x v="4"/>
  </r>
  <r>
    <n v="82.308000000000007"/>
    <n v="0.13400000000000001"/>
    <n v="1.4503999999999999"/>
    <n v="82.574676513671875"/>
    <n v="0.76344513893127441"/>
    <n v="1.8084416389465332"/>
    <s v="55"/>
    <x v="2"/>
    <n v="55"/>
    <n v="1955"/>
    <x v="4"/>
  </r>
  <r>
    <n v="73.783000000000001"/>
    <n v="0.73099999999999998"/>
    <n v="2.3308"/>
    <n v="74.26629638671875"/>
    <n v="2.6889326572418213"/>
    <n v="2.6765708923339844"/>
    <s v="55"/>
    <x v="3"/>
    <n v="55"/>
    <n v="1955"/>
    <x v="4"/>
  </r>
  <r>
    <n v="71.094999999999999"/>
    <n v="1.2809999999999999"/>
    <n v="2.5026000000000002"/>
    <n v="68.646530151367187"/>
    <n v="3.563232421875"/>
    <n v="2.6036241054534912"/>
    <s v="55"/>
    <x v="4"/>
    <n v="55"/>
    <n v="1955"/>
    <x v="4"/>
  </r>
  <r>
    <n v="62.473999999999997"/>
    <n v="0.71"/>
    <n v="1.1915"/>
    <n v="58.548717498779297"/>
    <n v="2.0659780502319336"/>
    <n v="1.4308928251266479"/>
    <s v="55"/>
    <x v="5"/>
    <n v="55"/>
    <n v="1955"/>
    <x v="4"/>
  </r>
  <r>
    <n v="59.902000000000001"/>
    <n v="0.182"/>
    <n v="0.28320000000000001"/>
    <n v="57.069515228271484"/>
    <n v="0.64663451910018921"/>
    <n v="0.41888889670372009"/>
    <s v="55"/>
    <x v="6"/>
    <n v="55"/>
    <n v="1955"/>
    <x v="4"/>
  </r>
  <r>
    <n v="53.453000000000003"/>
    <n v="7.1999999999999995E-2"/>
    <n v="0.10290000000000001"/>
    <n v="49.724918365478516"/>
    <n v="0.22397106885910034"/>
    <n v="0.14183038473129272"/>
    <s v="55"/>
    <x v="7"/>
    <n v="55"/>
    <n v="1955"/>
    <x v="4"/>
  </r>
  <r>
    <n v="49.731999999999999"/>
    <n v="3.1E-2"/>
    <n v="3.3000000000000002E-2"/>
    <n v="48.837635040283203"/>
    <n v="0.11253646016120911"/>
    <n v="5.3557250648736954E-2"/>
    <s v="55"/>
    <x v="8"/>
    <n v="55"/>
    <n v="1955"/>
    <x v="4"/>
  </r>
  <r>
    <n v="50.665999999999997"/>
    <n v="4.3999999999999997E-2"/>
    <n v="1.61E-2"/>
    <n v="47.22509765625"/>
    <n v="0.11679566651582718"/>
    <n v="2.8412209823727608E-2"/>
    <s v="55"/>
    <x v="9"/>
    <n v="55"/>
    <n v="1955"/>
    <x v="4"/>
  </r>
  <r>
    <n v="63.216999999999999"/>
    <n v="0.107"/>
    <n v="0.80279999999999996"/>
    <n v="60.127052307128906"/>
    <n v="0.14339268207550049"/>
    <n v="0.82815533876419067"/>
    <s v="55"/>
    <x v="10"/>
    <n v="55"/>
    <n v="1955"/>
    <x v="4"/>
  </r>
  <r>
    <n v="45.636000000000003"/>
    <n v="1.8169999999999999"/>
    <n v="2.0030999999999999"/>
    <n v="42.968017578125"/>
    <n v="2.8902523517608643"/>
    <n v="2.2245235443115234"/>
    <s v="56"/>
    <x v="11"/>
    <n v="55"/>
    <n v="1955"/>
    <x v="4"/>
  </r>
  <r>
    <n v="67.569999999999993"/>
    <n v="3.0350000000000001"/>
    <n v="2.1686000000000001"/>
    <n v="62.967483520507813"/>
    <n v="6.3073635101318359"/>
    <n v="2.2385106086730957"/>
    <s v="56"/>
    <x v="0"/>
    <n v="56"/>
    <n v="1956"/>
    <x v="1"/>
  </r>
  <r>
    <n v="70.234999999999999"/>
    <n v="3.3319999999999999"/>
    <n v="1.9072"/>
    <n v="60.598758697509766"/>
    <n v="11.513998031616211"/>
    <n v="2.4121503829956055"/>
    <s v="56"/>
    <x v="1"/>
    <n v="56"/>
    <n v="1956"/>
    <x v="1"/>
  </r>
  <r>
    <n v="80.453999999999994"/>
    <n v="5.4160000000000004"/>
    <n v="3.0642999999999998"/>
    <n v="70.406295776367188"/>
    <n v="14.819003105163574"/>
    <n v="3.4226861000061035"/>
    <s v="56"/>
    <x v="2"/>
    <n v="56"/>
    <n v="1956"/>
    <x v="1"/>
  </r>
  <r>
    <n v="83.275000000000006"/>
    <n v="8.8190000000000008"/>
    <n v="5.1147999999999998"/>
    <n v="78.518295288085938"/>
    <n v="13.339863777160645"/>
    <n v="5.3021173477172852"/>
    <s v="56"/>
    <x v="3"/>
    <n v="56"/>
    <n v="1956"/>
    <x v="1"/>
  </r>
  <r>
    <n v="73.484999999999999"/>
    <n v="8.9990000000000006"/>
    <n v="6.4420000000000002"/>
    <n v="62.163249969482422"/>
    <n v="20.724569320678711"/>
    <n v="7.9070191383361816"/>
    <s v="56"/>
    <x v="4"/>
    <n v="56"/>
    <n v="1956"/>
    <x v="1"/>
  </r>
  <r>
    <n v="71.177999999999997"/>
    <n v="3.3220000000000001"/>
    <n v="2.7446999999999999"/>
    <n v="62.156349182128906"/>
    <n v="11.808177947998047"/>
    <n v="4.5838723182678223"/>
    <s v="56"/>
    <x v="5"/>
    <n v="56"/>
    <n v="1956"/>
    <x v="1"/>
  </r>
  <r>
    <n v="65.593999999999994"/>
    <n v="0.54900000000000004"/>
    <n v="0.52710000000000001"/>
    <n v="60.825088500976562"/>
    <n v="3.1502702236175537"/>
    <n v="1.3903641700744629"/>
    <s v="56"/>
    <x v="6"/>
    <n v="56"/>
    <n v="1956"/>
    <x v="1"/>
  </r>
  <r>
    <n v="87.698999999999998"/>
    <n v="5.6000000000000001E-2"/>
    <n v="6.3799999999999996E-2"/>
    <n v="83.316986083984375"/>
    <n v="0.68690252304077148"/>
    <n v="0.61827504634857178"/>
    <s v="56"/>
    <x v="7"/>
    <n v="56"/>
    <n v="1956"/>
    <x v="1"/>
  </r>
  <r>
    <n v="87.63"/>
    <n v="2.1000000000000001E-2"/>
    <n v="0.29520000000000002"/>
    <n v="84.712333679199219"/>
    <n v="1.2570770978927612"/>
    <n v="1.2378078699111938"/>
    <s v="56"/>
    <x v="8"/>
    <n v="56"/>
    <n v="1956"/>
    <x v="1"/>
  </r>
  <r>
    <n v="91.07"/>
    <n v="5.6000000000000001E-2"/>
    <n v="0.1565"/>
    <n v="85.2972412109375"/>
    <n v="3.863168478012085"/>
    <n v="0.95652538537979126"/>
    <s v="56"/>
    <x v="9"/>
    <n v="56"/>
    <n v="1956"/>
    <x v="1"/>
  </r>
  <r>
    <n v="75.858000000000004"/>
    <n v="2.7E-2"/>
    <n v="9.7600000000000006E-2"/>
    <n v="70.028594970703125"/>
    <n v="2.9853072166442871"/>
    <n v="0.58256202936172485"/>
    <s v="56"/>
    <x v="10"/>
    <n v="56"/>
    <n v="1956"/>
    <x v="1"/>
  </r>
  <r>
    <n v="74.061000000000007"/>
    <n v="5.0000000000000001E-3"/>
    <n v="4.9399999999999999E-2"/>
    <n v="80.717361450195313"/>
    <n v="0.86915695667266846"/>
    <n v="0.28791812062263489"/>
    <s v="57"/>
    <x v="11"/>
    <n v="56"/>
    <n v="1956"/>
    <x v="1"/>
  </r>
  <r>
    <n v="82.215999999999994"/>
    <n v="0.03"/>
    <n v="0.46439999999999998"/>
    <n v="82.808074951171875"/>
    <n v="2.2059972286224365"/>
    <n v="1.0817067623138428"/>
    <s v="57"/>
    <x v="0"/>
    <n v="57"/>
    <n v="1957"/>
    <x v="5"/>
  </r>
  <r>
    <n v="84.218999999999994"/>
    <n v="0.192"/>
    <n v="1.8813"/>
    <n v="81.052970886230469"/>
    <n v="2.7536270618438721"/>
    <n v="3.1126282215118408"/>
    <s v="57"/>
    <x v="1"/>
    <n v="57"/>
    <n v="1957"/>
    <x v="5"/>
  </r>
  <r>
    <n v="80.453000000000003"/>
    <n v="1.202"/>
    <n v="4.3"/>
    <n v="71.82586669921875"/>
    <n v="8.9423961639404297"/>
    <n v="5.1400723457336426"/>
    <s v="57"/>
    <x v="2"/>
    <n v="57"/>
    <n v="1957"/>
    <x v="5"/>
  </r>
  <r>
    <n v="77.715999999999994"/>
    <n v="5.9329999999999998"/>
    <n v="4.3567999999999998"/>
    <n v="73.857322692871094"/>
    <n v="11.019779205322266"/>
    <n v="3.6410965919494629"/>
    <s v="57"/>
    <x v="3"/>
    <n v="57"/>
    <n v="1957"/>
    <x v="5"/>
  </r>
  <r>
    <n v="71.174999999999997"/>
    <n v="5.5369999999999999"/>
    <n v="3.5145"/>
    <n v="69.525260925292969"/>
    <n v="7.6927471160888672"/>
    <n v="3.3189308643341064"/>
    <s v="57"/>
    <x v="4"/>
    <n v="57"/>
    <n v="1957"/>
    <x v="5"/>
  </r>
  <r>
    <n v="75.475999999999999"/>
    <n v="1.498"/>
    <n v="1.1113999999999999"/>
    <n v="68.773033142089844"/>
    <n v="2.7317206859588623"/>
    <n v="1.4512709379196167"/>
    <s v="57"/>
    <x v="5"/>
    <n v="57"/>
    <n v="1957"/>
    <x v="5"/>
  </r>
  <r>
    <n v="73.293000000000006"/>
    <n v="0.14000000000000001"/>
    <n v="0.1087"/>
    <n v="68.391181945800781"/>
    <n v="0.50814670324325562"/>
    <n v="0.29695338010787964"/>
    <s v="57"/>
    <x v="6"/>
    <n v="57"/>
    <n v="1957"/>
    <x v="5"/>
  </r>
  <r>
    <n v="77.697000000000003"/>
    <n v="2.7E-2"/>
    <n v="2.0899999999999998E-2"/>
    <n v="75.396293640136719"/>
    <n v="0.12684358656406403"/>
    <n v="7.708846777677536E-2"/>
    <s v="57"/>
    <x v="7"/>
    <n v="57"/>
    <n v="1957"/>
    <x v="5"/>
  </r>
  <r>
    <n v="78.992000000000004"/>
    <n v="4.0000000000000001E-3"/>
    <n v="3.8999999999999998E-3"/>
    <n v="76.958213806152344"/>
    <n v="8.7364979088306427E-2"/>
    <n v="4.7238454222679138E-2"/>
    <s v="57"/>
    <x v="8"/>
    <n v="57"/>
    <n v="1957"/>
    <x v="5"/>
  </r>
  <r>
    <n v="80.015000000000001"/>
    <n v="2E-3"/>
    <n v="1.2500000000000001E-2"/>
    <n v="77.1900634765625"/>
    <n v="0.20980088412761688"/>
    <n v="7.470317929983139E-2"/>
    <s v="57"/>
    <x v="9"/>
    <n v="57"/>
    <n v="1957"/>
    <x v="5"/>
  </r>
  <r>
    <n v="82.646000000000001"/>
    <n v="3.0000000000000001E-3"/>
    <n v="5.0599999999999999E-2"/>
    <n v="81.683868408203125"/>
    <n v="0.29212513566017151"/>
    <n v="0.14536254107952118"/>
    <s v="57"/>
    <x v="10"/>
    <n v="57"/>
    <n v="1957"/>
    <x v="5"/>
  </r>
  <r>
    <n v="80.58"/>
    <n v="1.0999999999999999E-2"/>
    <n v="0.28949999999999998"/>
    <n v="77.396476745605469"/>
    <n v="7.1633324027061462E-2"/>
    <n v="0.35847091674804688"/>
    <s v="58"/>
    <x v="11"/>
    <n v="57"/>
    <n v="1957"/>
    <x v="5"/>
  </r>
  <r>
    <n v="41.12"/>
    <n v="2.1000000000000001E-2"/>
    <n v="0.23719999999999999"/>
    <n v="38.089996337890625"/>
    <n v="0.1905224472284317"/>
    <n v="0.38198971748352051"/>
    <s v="58"/>
    <x v="0"/>
    <n v="58"/>
    <n v="1958"/>
    <x v="1"/>
  </r>
  <r>
    <n v="67.244"/>
    <n v="0.48899999999999999"/>
    <n v="2.0068999999999999"/>
    <n v="62.923629760742187"/>
    <n v="2.8114104270935059"/>
    <n v="3.2199666500091553"/>
    <s v="58"/>
    <x v="1"/>
    <n v="58"/>
    <n v="1958"/>
    <x v="1"/>
  </r>
  <r>
    <n v="67.950999999999993"/>
    <n v="8.0519999999999996"/>
    <n v="4.7811000000000003"/>
    <n v="65.460975646972656"/>
    <n v="9.5932388305664062"/>
    <n v="4.7543601989746094"/>
    <s v="58"/>
    <x v="2"/>
    <n v="58"/>
    <n v="1958"/>
    <x v="1"/>
  </r>
  <r>
    <n v="73.855999999999995"/>
    <n v="14.363"/>
    <n v="6.5038"/>
    <n v="69.100837707519531"/>
    <n v="18.492973327636719"/>
    <n v="6.8131747245788574"/>
    <s v="58"/>
    <x v="3"/>
    <n v="58"/>
    <n v="1958"/>
    <x v="1"/>
  </r>
  <r>
    <n v="76.888000000000005"/>
    <n v="12.576000000000001"/>
    <n v="5.9207000000000001"/>
    <n v="63.379318237304688"/>
    <n v="23.987373352050781"/>
    <n v="7.666048526763916"/>
    <s v="58"/>
    <x v="4"/>
    <n v="58"/>
    <n v="1958"/>
    <x v="1"/>
  </r>
  <r>
    <n v="75.111999999999995"/>
    <n v="3.6749999999999998"/>
    <n v="2.746"/>
    <n v="63.553153991699219"/>
    <n v="13.185125350952148"/>
    <n v="4.3407936096191406"/>
    <s v="58"/>
    <x v="5"/>
    <n v="58"/>
    <n v="1958"/>
    <x v="1"/>
  </r>
  <r>
    <n v="62.12"/>
    <n v="0.73899999999999999"/>
    <n v="0.57899999999999996"/>
    <n v="56.695854187011719"/>
    <n v="3.6112475395202637"/>
    <n v="1.2251558303833008"/>
    <s v="58"/>
    <x v="6"/>
    <n v="58"/>
    <n v="1958"/>
    <x v="1"/>
  </r>
  <r>
    <n v="90.388999999999996"/>
    <n v="6.9000000000000006E-2"/>
    <n v="7.4300000000000005E-2"/>
    <n v="86.581207275390625"/>
    <n v="0.64341163635253906"/>
    <n v="0.61305356025695801"/>
    <s v="58"/>
    <x v="7"/>
    <n v="58"/>
    <n v="1958"/>
    <x v="1"/>
  </r>
  <r>
    <n v="86.311000000000007"/>
    <n v="0.03"/>
    <n v="0.39329999999999998"/>
    <n v="82.883071899414063"/>
    <n v="1.3403002023696899"/>
    <n v="1.7273337841033936"/>
    <s v="58"/>
    <x v="8"/>
    <n v="58"/>
    <n v="1958"/>
    <x v="1"/>
  </r>
  <r>
    <n v="88.256"/>
    <n v="0.124"/>
    <n v="0.2828"/>
    <n v="79.86663818359375"/>
    <n v="5.7782144546508789"/>
    <n v="1.5327885150909424"/>
    <s v="58"/>
    <x v="9"/>
    <n v="58"/>
    <n v="1958"/>
    <x v="1"/>
  </r>
  <r>
    <n v="75.605000000000004"/>
    <n v="7.6999999999999999E-2"/>
    <n v="0.1134"/>
    <n v="67.12615966796875"/>
    <n v="4.4452266693115234"/>
    <n v="1.263935923576355"/>
    <s v="58"/>
    <x v="10"/>
    <n v="58"/>
    <n v="1958"/>
    <x v="1"/>
  </r>
  <r>
    <n v="80.433999999999997"/>
    <n v="1.7999999999999999E-2"/>
    <n v="0.1691"/>
    <n v="79.686058044433594"/>
    <n v="1.0493652820587158"/>
    <n v="0.63788825273513794"/>
    <s v="59"/>
    <x v="11"/>
    <n v="58"/>
    <n v="1958"/>
    <x v="1"/>
  </r>
  <r>
    <n v="83.215999999999994"/>
    <n v="0.06"/>
    <n v="0.51470000000000005"/>
    <n v="79.047332763671875"/>
    <n v="1.194162130355835"/>
    <n v="0.84204107522964478"/>
    <s v="59"/>
    <x v="0"/>
    <n v="59"/>
    <n v="1959"/>
    <x v="2"/>
  </r>
  <r>
    <n v="81.971999999999994"/>
    <n v="0.30599999999999999"/>
    <n v="1.6234"/>
    <n v="78.175605773925781"/>
    <n v="3.2282490730285645"/>
    <n v="3.0662515163421631"/>
    <s v="59"/>
    <x v="1"/>
    <n v="59"/>
    <n v="1959"/>
    <x v="2"/>
  </r>
  <r>
    <n v="78.218999999999994"/>
    <n v="0.29799999999999999"/>
    <n v="1.2406999999999999"/>
    <n v="73.697013854980469"/>
    <n v="4.5014476776123047"/>
    <n v="2.5926837921142578"/>
    <s v="59"/>
    <x v="2"/>
    <n v="59"/>
    <n v="1959"/>
    <x v="2"/>
  </r>
  <r>
    <n v="76.117999999999995"/>
    <n v="1.4419999999999999"/>
    <n v="1.6052"/>
    <n v="72.317405700683594"/>
    <n v="5.493049144744873"/>
    <n v="1.9383178949356079"/>
    <s v="59"/>
    <x v="3"/>
    <n v="59"/>
    <n v="1959"/>
    <x v="2"/>
  </r>
  <r>
    <n v="67.885000000000005"/>
    <n v="2.4710000000000001"/>
    <n v="1.2150000000000001"/>
    <n v="67.315635681152344"/>
    <n v="5.2852339744567871"/>
    <n v="1.1300249099731445"/>
    <s v="59"/>
    <x v="4"/>
    <n v="59"/>
    <n v="1959"/>
    <x v="2"/>
  </r>
  <r>
    <n v="73.513000000000005"/>
    <n v="0.96099999999999997"/>
    <n v="0.39610000000000001"/>
    <n v="63.151393890380859"/>
    <n v="2.3916270732879639"/>
    <n v="0.46795517206192017"/>
    <s v="59"/>
    <x v="5"/>
    <n v="59"/>
    <n v="1959"/>
    <x v="2"/>
  </r>
  <r>
    <n v="74.084000000000003"/>
    <n v="7.0000000000000007E-2"/>
    <n v="2.8500000000000001E-2"/>
    <n v="67.316551208496094"/>
    <n v="0.48373961448669434"/>
    <n v="9.0585045516490936E-2"/>
    <s v="59"/>
    <x v="6"/>
    <n v="59"/>
    <n v="1959"/>
    <x v="2"/>
  </r>
  <r>
    <n v="59.305999999999997"/>
    <n v="1.9E-2"/>
    <n v="8.5000000000000006E-3"/>
    <n v="49.733123779296875"/>
    <n v="0.15214549005031586"/>
    <n v="2.9192164540290833E-2"/>
    <s v="59"/>
    <x v="7"/>
    <n v="59"/>
    <n v="1959"/>
    <x v="2"/>
  </r>
  <r>
    <n v="54.99"/>
    <n v="0.01"/>
    <n v="3.2000000000000002E-3"/>
    <n v="48.030258178710938"/>
    <n v="8.8449493050575256E-2"/>
    <n v="1.4597480185329914E-2"/>
    <s v="59"/>
    <x v="8"/>
    <n v="59"/>
    <n v="1959"/>
    <x v="2"/>
  </r>
  <r>
    <n v="53.286000000000001"/>
    <n v="7.0000000000000007E-2"/>
    <n v="1.3599999999999999E-2"/>
    <n v="50.324100494384766"/>
    <n v="0.26181524991989136"/>
    <n v="3.5637993365526199E-2"/>
    <s v="59"/>
    <x v="9"/>
    <n v="59"/>
    <n v="1959"/>
    <x v="2"/>
  </r>
  <r>
    <n v="50.21"/>
    <n v="8.6999999999999994E-2"/>
    <n v="5.4899999999999997E-2"/>
    <n v="48.728446960449219"/>
    <n v="0.38492646813392639"/>
    <n v="8.7352946400642395E-2"/>
    <s v="59"/>
    <x v="10"/>
    <n v="59"/>
    <n v="1959"/>
    <x v="2"/>
  </r>
  <r>
    <n v="62.127000000000002"/>
    <n v="6.7000000000000004E-2"/>
    <n v="8.9399999999999993E-2"/>
    <n v="64.8592529296875"/>
    <n v="0.20973490178585052"/>
    <n v="0.10576674342155457"/>
    <s v="60"/>
    <x v="11"/>
    <n v="59"/>
    <n v="1959"/>
    <x v="2"/>
  </r>
  <r>
    <n v="83.66"/>
    <n v="5.2999999999999999E-2"/>
    <n v="0.64990000000000003"/>
    <n v="82.7220458984375"/>
    <n v="0.33988496661186218"/>
    <n v="0.76472538709640503"/>
    <s v="60"/>
    <x v="0"/>
    <n v="60"/>
    <n v="1960"/>
    <x v="4"/>
  </r>
  <r>
    <n v="83.222999999999999"/>
    <n v="0.224"/>
    <n v="1.4722"/>
    <n v="79.701248168945313"/>
    <n v="2.0588345527648926"/>
    <n v="2.7571194171905518"/>
    <s v="60"/>
    <x v="1"/>
    <n v="60"/>
    <n v="1960"/>
    <x v="4"/>
  </r>
  <r>
    <n v="86.564999999999998"/>
    <n v="0.20100000000000001"/>
    <n v="1.9813000000000001"/>
    <n v="80.268379211425781"/>
    <n v="3.1792647838592529"/>
    <n v="3.1142513751983643"/>
    <s v="60"/>
    <x v="2"/>
    <n v="60"/>
    <n v="1960"/>
    <x v="4"/>
  </r>
  <r>
    <n v="76.197000000000003"/>
    <n v="0.61299999999999999"/>
    <n v="2.3792"/>
    <n v="73.087287902832031"/>
    <n v="2.5327646732330322"/>
    <n v="2.3399848937988281"/>
    <s v="60"/>
    <x v="3"/>
    <n v="60"/>
    <n v="1960"/>
    <x v="4"/>
  </r>
  <r>
    <n v="70.338999999999999"/>
    <n v="0.59"/>
    <n v="1.4358"/>
    <n v="69.383934020996094"/>
    <n v="1.5429009199142456"/>
    <n v="1.3730655908584595"/>
    <s v="60"/>
    <x v="4"/>
    <n v="60"/>
    <n v="1960"/>
    <x v="4"/>
  </r>
  <r>
    <n v="68.465000000000003"/>
    <n v="0.16500000000000001"/>
    <n v="0.40550000000000003"/>
    <n v="62.861373901367188"/>
    <n v="0.56459444761276245"/>
    <n v="0.54547858238220215"/>
    <s v="60"/>
    <x v="5"/>
    <n v="60"/>
    <n v="1960"/>
    <x v="4"/>
  </r>
  <r>
    <n v="59.500999999999998"/>
    <n v="2.8000000000000001E-2"/>
    <n v="6.8599999999999994E-2"/>
    <n v="54.303409576416016"/>
    <n v="0.16451220214366913"/>
    <n v="0.1579003632068634"/>
    <s v="60"/>
    <x v="6"/>
    <n v="60"/>
    <n v="1960"/>
    <x v="4"/>
  </r>
  <r>
    <n v="53.436999999999998"/>
    <n v="8.9999999999999993E-3"/>
    <n v="2.1999999999999999E-2"/>
    <n v="49.506065368652344"/>
    <n v="5.4179683327674866E-2"/>
    <n v="5.1352087408304214E-2"/>
    <s v="60"/>
    <x v="7"/>
    <n v="60"/>
    <n v="1960"/>
    <x v="4"/>
  </r>
  <r>
    <n v="49.386000000000003"/>
    <n v="7.0000000000000001E-3"/>
    <n v="8.0000000000000002E-3"/>
    <n v="48.646160125732422"/>
    <n v="4.401104524731636E-2"/>
    <n v="2.1649356931447983E-2"/>
    <s v="60"/>
    <x v="8"/>
    <n v="60"/>
    <n v="1960"/>
    <x v="4"/>
  </r>
  <r>
    <n v="54.015999999999998"/>
    <n v="3.2000000000000001E-2"/>
    <n v="1.03E-2"/>
    <n v="43.762786865234375"/>
    <n v="7.3224477469921112E-2"/>
    <n v="1.7266342416405678E-2"/>
    <s v="60"/>
    <x v="9"/>
    <n v="60"/>
    <n v="1960"/>
    <x v="4"/>
  </r>
  <r>
    <n v="81.911000000000001"/>
    <n v="1.7999999999999999E-2"/>
    <n v="2.07E-2"/>
    <n v="77.736648559570313"/>
    <n v="3.9472874253988266E-2"/>
    <n v="2.8224801644682884E-2"/>
    <s v="60"/>
    <x v="10"/>
    <n v="60"/>
    <n v="1960"/>
    <x v="4"/>
  </r>
  <r>
    <n v="77.352999999999994"/>
    <n v="1.0999999999999999E-2"/>
    <n v="5.4699999999999999E-2"/>
    <n v="75.9798583984375"/>
    <n v="2.4910548701882362E-2"/>
    <n v="7.2942756116390228E-2"/>
    <s v="61"/>
    <x v="11"/>
    <n v="60"/>
    <n v="1960"/>
    <x v="4"/>
  </r>
  <r>
    <n v="80.697000000000003"/>
    <n v="1.7999999999999999E-2"/>
    <n v="0.17219999999999999"/>
    <n v="78.530723571777344"/>
    <n v="0.10716437548398972"/>
    <n v="0.21393303573131561"/>
    <s v="61"/>
    <x v="0"/>
    <n v="61"/>
    <n v="1961"/>
    <x v="4"/>
  </r>
  <r>
    <n v="85.257000000000005"/>
    <n v="8.1000000000000003E-2"/>
    <n v="0.29880000000000001"/>
    <n v="80.273590087890625"/>
    <n v="0.55133408308029175"/>
    <n v="0.42469313740730286"/>
    <s v="61"/>
    <x v="1"/>
    <n v="61"/>
    <n v="1961"/>
    <x v="4"/>
  </r>
  <r>
    <n v="82.52"/>
    <n v="8.7999999999999995E-2"/>
    <n v="0.4244"/>
    <n v="81.54168701171875"/>
    <n v="0.61468595266342163"/>
    <n v="0.54832828044891357"/>
    <s v="61"/>
    <x v="2"/>
    <n v="61"/>
    <n v="1961"/>
    <x v="4"/>
  </r>
  <r>
    <n v="73.882000000000005"/>
    <n v="0.19500000000000001"/>
    <n v="0.55900000000000005"/>
    <n v="72.952125549316406"/>
    <n v="0.92443257570266724"/>
    <n v="0.66558641195297241"/>
    <s v="61"/>
    <x v="3"/>
    <n v="61"/>
    <n v="1961"/>
    <x v="4"/>
  </r>
  <r>
    <n v="72.08"/>
    <n v="0.314"/>
    <n v="0.53390000000000004"/>
    <n v="70.514930725097656"/>
    <n v="1.2160019874572754"/>
    <n v="0.61213934421539307"/>
    <s v="61"/>
    <x v="4"/>
    <n v="61"/>
    <n v="1961"/>
    <x v="4"/>
  </r>
  <r>
    <n v="61.719000000000001"/>
    <n v="0.17399999999999999"/>
    <n v="0.27050000000000002"/>
    <n v="58.640357971191406"/>
    <n v="0.74053573608398438"/>
    <n v="0.35741648077964783"/>
    <s v="61"/>
    <x v="5"/>
    <n v="61"/>
    <n v="1961"/>
    <x v="4"/>
  </r>
  <r>
    <n v="61.029000000000003"/>
    <n v="3.5999999999999997E-2"/>
    <n v="5.3199999999999997E-2"/>
    <n v="56.903953552246094"/>
    <n v="0.22326774895191193"/>
    <n v="0.10125041007995605"/>
    <s v="61"/>
    <x v="6"/>
    <n v="61"/>
    <n v="1961"/>
    <x v="4"/>
  </r>
  <r>
    <n v="54.517000000000003"/>
    <n v="1.2E-2"/>
    <n v="1.6799999999999999E-2"/>
    <n v="50.834342956542969"/>
    <n v="7.5585007667541504E-2"/>
    <n v="3.4124430269002914E-2"/>
    <s v="61"/>
    <x v="7"/>
    <n v="61"/>
    <n v="1961"/>
    <x v="4"/>
  </r>
  <r>
    <n v="49.883000000000003"/>
    <n v="7.0000000000000001E-3"/>
    <n v="6.3E-3"/>
    <n v="48.448707580566406"/>
    <n v="4.4455360621213913E-2"/>
    <n v="1.5702705830335617E-2"/>
    <s v="61"/>
    <x v="8"/>
    <n v="61"/>
    <n v="1961"/>
    <x v="4"/>
  </r>
  <r>
    <n v="48.276000000000003"/>
    <n v="3.5000000000000003E-2"/>
    <n v="1.9300000000000001E-2"/>
    <n v="47.309638977050781"/>
    <n v="0.10246716439723969"/>
    <n v="3.5421200096607208E-2"/>
    <s v="61"/>
    <x v="9"/>
    <n v="61"/>
    <n v="1961"/>
    <x v="4"/>
  </r>
  <r>
    <n v="76.572999999999993"/>
    <n v="4.7E-2"/>
    <n v="3.7199999999999997E-2"/>
    <n v="73.666534423828125"/>
    <n v="0.12584719061851501"/>
    <n v="5.4859310388565063E-2"/>
    <s v="61"/>
    <x v="10"/>
    <n v="61"/>
    <n v="1961"/>
    <x v="4"/>
  </r>
  <r>
    <n v="68.408000000000001"/>
    <n v="3.2000000000000001E-2"/>
    <n v="5.2299999999999999E-2"/>
    <n v="66.214523315429688"/>
    <n v="5.9597622603178024E-2"/>
    <n v="5.3937677294015884E-2"/>
    <s v="62"/>
    <x v="11"/>
    <n v="61"/>
    <n v="1961"/>
    <x v="4"/>
  </r>
  <r>
    <n v="73.227000000000004"/>
    <n v="0.122"/>
    <n v="0.76759999999999995"/>
    <n v="70.512344360351563"/>
    <n v="0.38381311297416687"/>
    <n v="0.86451488733291626"/>
    <s v="62"/>
    <x v="0"/>
    <n v="62"/>
    <n v="1962"/>
    <x v="2"/>
  </r>
  <r>
    <n v="78.085999999999999"/>
    <n v="1.716"/>
    <n v="2.2132000000000001"/>
    <n v="71.807670593261719"/>
    <n v="7.4099793434143066"/>
    <n v="3.7017123699188232"/>
    <s v="62"/>
    <x v="1"/>
    <n v="62"/>
    <n v="1962"/>
    <x v="2"/>
  </r>
  <r>
    <n v="84.117999999999995"/>
    <n v="1.236"/>
    <n v="2.6154999999999999"/>
    <n v="75.403701782226562"/>
    <n v="9.9611892700195313"/>
    <n v="3.6972413063049316"/>
    <s v="62"/>
    <x v="2"/>
    <n v="62"/>
    <n v="1962"/>
    <x v="2"/>
  </r>
  <r>
    <n v="76.944999999999993"/>
    <n v="3.6469999999999998"/>
    <n v="4.5182000000000002"/>
    <n v="71.609481811523438"/>
    <n v="9.1792078018188477"/>
    <n v="4.4876160621643066"/>
    <s v="62"/>
    <x v="3"/>
    <n v="62"/>
    <n v="1962"/>
    <x v="2"/>
  </r>
  <r>
    <n v="65.108999999999995"/>
    <n v="4.1580000000000004"/>
    <n v="3.3262999999999998"/>
    <n v="61.95001220703125"/>
    <n v="7.7111845016479492"/>
    <n v="3.1566221714019775"/>
    <s v="62"/>
    <x v="4"/>
    <n v="62"/>
    <n v="1962"/>
    <x v="2"/>
  </r>
  <r>
    <n v="75.563000000000002"/>
    <n v="0.91300000000000003"/>
    <n v="0.70250000000000001"/>
    <n v="65.297805786132812"/>
    <n v="2.3774979114532471"/>
    <n v="0.97530728578567505"/>
    <s v="62"/>
    <x v="5"/>
    <n v="62"/>
    <n v="1962"/>
    <x v="2"/>
  </r>
  <r>
    <n v="69.835999999999999"/>
    <n v="7.1999999999999995E-2"/>
    <n v="5.6899999999999999E-2"/>
    <n v="61.948905944824219"/>
    <n v="0.47171777486801147"/>
    <n v="0.19912202656269073"/>
    <s v="62"/>
    <x v="6"/>
    <n v="62"/>
    <n v="1962"/>
    <x v="2"/>
  </r>
  <r>
    <n v="62.375"/>
    <n v="1.7000000000000001E-2"/>
    <n v="1.43E-2"/>
    <n v="53.5494384765625"/>
    <n v="0.14375320076942444"/>
    <n v="6.0807451605796814E-2"/>
    <s v="62"/>
    <x v="7"/>
    <n v="62"/>
    <n v="1962"/>
    <x v="2"/>
  </r>
  <r>
    <n v="72.325000000000003"/>
    <n v="3.0000000000000001E-3"/>
    <n v="2.4500000000000001E-2"/>
    <n v="62.590110778808594"/>
    <n v="3.6558710038661957E-2"/>
    <n v="4.3781865388154984E-2"/>
    <s v="62"/>
    <x v="8"/>
    <n v="62"/>
    <n v="1962"/>
    <x v="2"/>
  </r>
  <r>
    <n v="76.510999999999996"/>
    <n v="0"/>
    <n v="0.1202"/>
    <n v="71.013107299804687"/>
    <n v="1.1331493966281414E-2"/>
    <n v="0.27457615733146667"/>
    <s v="62"/>
    <x v="9"/>
    <n v="62"/>
    <n v="1962"/>
    <x v="2"/>
  </r>
  <r>
    <n v="83.200999999999993"/>
    <n v="0"/>
    <n v="4.2000000000000003E-2"/>
    <n v="78.681472778320312"/>
    <n v="8.021380752325058E-3"/>
    <n v="0.12905149161815643"/>
    <s v="62"/>
    <x v="10"/>
    <n v="62"/>
    <n v="1962"/>
    <x v="2"/>
  </r>
  <r>
    <n v="84.257999999999996"/>
    <n v="8.0000000000000002E-3"/>
    <n v="0.26479999999999998"/>
    <n v="82.0208740234375"/>
    <n v="2.8821883723139763E-2"/>
    <n v="0.3187364935874939"/>
    <s v="63"/>
    <x v="11"/>
    <n v="62"/>
    <n v="1962"/>
    <x v="2"/>
  </r>
  <r>
    <n v="79.512"/>
    <n v="0.106"/>
    <n v="2.5215000000000001"/>
    <n v="76.178359985351563"/>
    <n v="1.3057848215103149"/>
    <n v="3.4747269153594971"/>
    <s v="63"/>
    <x v="0"/>
    <n v="63"/>
    <n v="1963"/>
    <x v="1"/>
  </r>
  <r>
    <n v="80.94"/>
    <n v="0.38300000000000001"/>
    <n v="2.5436000000000001"/>
    <n v="70.175155639648438"/>
    <n v="6.2208976745605469"/>
    <n v="5.3642120361328125"/>
    <s v="63"/>
    <x v="1"/>
    <n v="63"/>
    <n v="1963"/>
    <x v="1"/>
  </r>
  <r>
    <n v="70.075999999999993"/>
    <n v="0.73299999999999998"/>
    <n v="1.3367"/>
    <n v="66.570899963378906"/>
    <n v="2.484971284866333"/>
    <n v="1.6275173425674438"/>
    <s v="63"/>
    <x v="2"/>
    <n v="63"/>
    <n v="1963"/>
    <x v="1"/>
  </r>
  <r>
    <n v="81.66"/>
    <n v="3.6970000000000001"/>
    <n v="5.9485000000000001"/>
    <n v="77.676528930664063"/>
    <n v="6.7691316604614258"/>
    <n v="6.5660510063171387"/>
    <s v="63"/>
    <x v="3"/>
    <n v="63"/>
    <n v="1963"/>
    <x v="1"/>
  </r>
  <r>
    <n v="74.314999999999998"/>
    <n v="3.63"/>
    <n v="6.9970999999999997"/>
    <n v="68.578346252441406"/>
    <n v="7.8313078880310059"/>
    <n v="7.9590954780578613"/>
    <s v="63"/>
    <x v="4"/>
    <n v="63"/>
    <n v="1963"/>
    <x v="1"/>
  </r>
  <r>
    <n v="81.84"/>
    <n v="0.73599999999999999"/>
    <n v="1.601"/>
    <n v="69.067306518554687"/>
    <n v="3.2518150806427002"/>
    <n v="3.6480939388275146"/>
    <s v="63"/>
    <x v="5"/>
    <n v="63"/>
    <n v="1963"/>
    <x v="1"/>
  </r>
  <r>
    <n v="70.930999999999997"/>
    <n v="8.1000000000000003E-2"/>
    <n v="0.2152"/>
    <n v="63.798557281494141"/>
    <n v="0.68638646602630615"/>
    <n v="0.8545415997505188"/>
    <s v="63"/>
    <x v="6"/>
    <n v="63"/>
    <n v="1963"/>
    <x v="1"/>
  </r>
  <r>
    <n v="87.668999999999997"/>
    <n v="8.9999999999999993E-3"/>
    <n v="3.09E-2"/>
    <n v="85.156471252441406"/>
    <n v="0.10191768407821655"/>
    <n v="0.18860277533531189"/>
    <s v="63"/>
    <x v="7"/>
    <n v="63"/>
    <n v="1963"/>
    <x v="1"/>
  </r>
  <r>
    <n v="86.756"/>
    <n v="0.01"/>
    <n v="0.3135"/>
    <n v="84.750869750976563"/>
    <n v="0.38806769251823425"/>
    <n v="1.0115827322006226"/>
    <s v="63"/>
    <x v="8"/>
    <n v="63"/>
    <n v="1963"/>
    <x v="1"/>
  </r>
  <r>
    <n v="83.141999999999996"/>
    <n v="3.6999999999999998E-2"/>
    <n v="0.20419999999999999"/>
    <n v="77.220321655273438"/>
    <n v="3.0293116569519043"/>
    <n v="1.2528836727142334"/>
    <s v="63"/>
    <x v="9"/>
    <n v="63"/>
    <n v="1963"/>
    <x v="1"/>
  </r>
  <r>
    <n v="73.998999999999995"/>
    <n v="1.0999999999999999E-2"/>
    <n v="0.35160000000000002"/>
    <n v="71.96478271484375"/>
    <n v="1.5069204568862915"/>
    <n v="0.99556237459182739"/>
    <s v="63"/>
    <x v="10"/>
    <n v="63"/>
    <n v="1963"/>
    <x v="1"/>
  </r>
  <r>
    <n v="79.728999999999999"/>
    <n v="4.0000000000000001E-3"/>
    <n v="0.193"/>
    <n v="83.233390808105469"/>
    <n v="0.60237443447113037"/>
    <n v="0.62066727876663208"/>
    <s v="64"/>
    <x v="11"/>
    <n v="63"/>
    <n v="1963"/>
    <x v="1"/>
  </r>
  <r>
    <n v="82.471000000000004"/>
    <n v="0.02"/>
    <n v="0.83489999999999998"/>
    <n v="79.653938293457031"/>
    <n v="1.9150383472442627"/>
    <n v="1.9516301155090332"/>
    <s v="64"/>
    <x v="0"/>
    <n v="64"/>
    <n v="1964"/>
    <x v="4"/>
  </r>
  <r>
    <n v="77.227000000000004"/>
    <n v="2.3E-2"/>
    <n v="0.66039999999999999"/>
    <n v="76.221420288085938"/>
    <n v="1.0559055805206299"/>
    <n v="1.2832080125808716"/>
    <s v="64"/>
    <x v="1"/>
    <n v="64"/>
    <n v="1964"/>
    <x v="4"/>
  </r>
  <r>
    <n v="79.653000000000006"/>
    <n v="4.2999999999999997E-2"/>
    <n v="0.73960000000000004"/>
    <n v="79.509727478027344"/>
    <n v="0.66937351226806641"/>
    <n v="1.1291117668151855"/>
    <s v="64"/>
    <x v="2"/>
    <n v="64"/>
    <n v="1964"/>
    <x v="4"/>
  </r>
  <r>
    <n v="77.150999999999996"/>
    <n v="0.28599999999999998"/>
    <n v="1.1367"/>
    <n v="75.843048095703125"/>
    <n v="1.4585723876953125"/>
    <n v="1.432555079460144"/>
    <s v="64"/>
    <x v="3"/>
    <n v="64"/>
    <n v="1964"/>
    <x v="4"/>
  </r>
  <r>
    <n v="71.194000000000003"/>
    <n v="0.60399999999999998"/>
    <n v="1.3929"/>
    <n v="69.412033081054688"/>
    <n v="2.1146605014801025"/>
    <n v="1.5620421171188354"/>
    <s v="64"/>
    <x v="4"/>
    <n v="64"/>
    <n v="1964"/>
    <x v="4"/>
  </r>
  <r>
    <n v="62.93"/>
    <n v="0.34499999999999997"/>
    <n v="0.6744"/>
    <n v="57.658786773681641"/>
    <n v="1.3965544700622559"/>
    <n v="0.96557348966598511"/>
    <s v="64"/>
    <x v="5"/>
    <n v="64"/>
    <n v="1964"/>
    <x v="4"/>
  </r>
  <r>
    <n v="57.847999999999999"/>
    <n v="6.9000000000000006E-2"/>
    <n v="0.12609999999999999"/>
    <n v="52.592727661132813"/>
    <n v="0.45493412017822266"/>
    <n v="0.28805258870124817"/>
    <s v="64"/>
    <x v="6"/>
    <n v="64"/>
    <n v="1964"/>
    <x v="4"/>
  </r>
  <r>
    <n v="53.127000000000002"/>
    <n v="2.9000000000000001E-2"/>
    <n v="4.8599999999999997E-2"/>
    <n v="49.628387451171875"/>
    <n v="0.15211215615272522"/>
    <n v="9.4074979424476624E-2"/>
    <s v="64"/>
    <x v="7"/>
    <n v="64"/>
    <n v="1964"/>
    <x v="4"/>
  </r>
  <r>
    <n v="48.292999999999999"/>
    <n v="2.5000000000000001E-2"/>
    <n v="1.8599999999999998E-2"/>
    <n v="47.6636962890625"/>
    <n v="7.8403621912002563E-2"/>
    <n v="3.6131501197814941E-2"/>
    <s v="64"/>
    <x v="8"/>
    <n v="64"/>
    <n v="1964"/>
    <x v="4"/>
  </r>
  <r>
    <n v="71.119"/>
    <n v="8.1000000000000003E-2"/>
    <n v="0.02"/>
    <n v="62.084163665771484"/>
    <n v="0.13062386214733124"/>
    <n v="3.0214224010705948E-2"/>
    <s v="64"/>
    <x v="9"/>
    <n v="64"/>
    <n v="1964"/>
    <x v="4"/>
  </r>
  <r>
    <n v="71.33"/>
    <n v="4.2999999999999997E-2"/>
    <n v="0.96389999999999998"/>
    <n v="68.030372619628906"/>
    <n v="9.7983978688716888E-2"/>
    <n v="0.94865226745605469"/>
    <s v="64"/>
    <x v="10"/>
    <n v="64"/>
    <n v="1964"/>
    <x v="4"/>
  </r>
  <r>
    <n v="58.695999999999998"/>
    <n v="0.93400000000000005"/>
    <n v="2.9447999999999999"/>
    <n v="56.694477081298828"/>
    <n v="1.4154627323150635"/>
    <n v="3.4839625358581543"/>
    <s v="65"/>
    <x v="11"/>
    <n v="64"/>
    <n v="1964"/>
    <x v="4"/>
  </r>
  <r>
    <n v="76.695999999999998"/>
    <n v="1.2290000000000001"/>
    <n v="3.8851"/>
    <n v="67.636146545410156"/>
    <n v="7.6046581268310547"/>
    <n v="6.3842902183532715"/>
    <s v="65"/>
    <x v="0"/>
    <n v="65"/>
    <n v="1965"/>
    <x v="1"/>
  </r>
  <r>
    <n v="87.066999999999993"/>
    <n v="1.423"/>
    <n v="2.5908000000000002"/>
    <n v="68.938262939453125"/>
    <n v="16.717004776000977"/>
    <n v="4.8636116981506348"/>
    <s v="65"/>
    <x v="1"/>
    <n v="65"/>
    <n v="1965"/>
    <x v="1"/>
  </r>
  <r>
    <n v="82.613"/>
    <n v="2.9430000000000001"/>
    <n v="2.2191999999999998"/>
    <n v="72.225830078125"/>
    <n v="12.210152626037598"/>
    <n v="2.9070689678192139"/>
    <s v="65"/>
    <x v="2"/>
    <n v="65"/>
    <n v="1965"/>
    <x v="1"/>
  </r>
  <r>
    <n v="71.093000000000004"/>
    <n v="11.228"/>
    <n v="5.2232000000000003"/>
    <n v="67.539390563964844"/>
    <n v="14.927852630615234"/>
    <n v="5.1452956199645996"/>
    <s v="65"/>
    <x v="3"/>
    <n v="65"/>
    <n v="1965"/>
    <x v="1"/>
  </r>
  <r>
    <n v="67.271000000000001"/>
    <n v="6.3120000000000003"/>
    <n v="5.5438999999999998"/>
    <n v="62.630123138427734"/>
    <n v="9.3846111297607422"/>
    <n v="6.2966632843017578"/>
    <s v="65"/>
    <x v="4"/>
    <n v="65"/>
    <n v="1965"/>
    <x v="1"/>
  </r>
  <r>
    <n v="78.204999999999998"/>
    <n v="1.1890000000000001"/>
    <n v="1.5871"/>
    <n v="67.289703369140625"/>
    <n v="3.1641960144042969"/>
    <n v="3.1795303821563721"/>
    <s v="65"/>
    <x v="5"/>
    <n v="65"/>
    <n v="1965"/>
    <x v="1"/>
  </r>
  <r>
    <n v="69.400000000000006"/>
    <n v="0.11899999999999999"/>
    <n v="0.21560000000000001"/>
    <n v="61.789562225341797"/>
    <n v="0.74386543035507202"/>
    <n v="1.0794837474822998"/>
    <s v="65"/>
    <x v="6"/>
    <n v="65"/>
    <n v="1965"/>
    <x v="1"/>
  </r>
  <r>
    <n v="89.106999999999999"/>
    <n v="1.4E-2"/>
    <n v="4.6600000000000003E-2"/>
    <n v="83.900871276855469"/>
    <n v="0.73217397928237915"/>
    <n v="1.0591789484024048"/>
    <s v="65"/>
    <x v="7"/>
    <n v="65"/>
    <n v="1965"/>
    <x v="1"/>
  </r>
  <r>
    <n v="86.531000000000006"/>
    <n v="4.3999999999999997E-2"/>
    <n v="0.37359999999999999"/>
    <n v="82.395797729492188"/>
    <n v="1.826998233795166"/>
    <n v="1.5252871513366699"/>
    <s v="65"/>
    <x v="8"/>
    <n v="65"/>
    <n v="1965"/>
    <x v="1"/>
  </r>
  <r>
    <n v="82.003"/>
    <n v="9.9000000000000005E-2"/>
    <n v="0.254"/>
    <n v="75.383766174316406"/>
    <n v="3.2263727188110352"/>
    <n v="1.1378045082092285"/>
    <s v="65"/>
    <x v="9"/>
    <n v="65"/>
    <n v="1965"/>
    <x v="1"/>
  </r>
  <r>
    <n v="76.257000000000005"/>
    <n v="7.3999999999999996E-2"/>
    <n v="0.52680000000000005"/>
    <n v="73.347175598144531"/>
    <n v="2.8218152523040771"/>
    <n v="1.7059468030929565"/>
    <s v="65"/>
    <x v="10"/>
    <n v="65"/>
    <n v="1965"/>
    <x v="1"/>
  </r>
  <r>
    <n v="80.715000000000003"/>
    <n v="0.11899999999999999"/>
    <n v="0.56079999999999997"/>
    <n v="77.953353881835938"/>
    <n v="2.9505653381347656"/>
    <n v="1.6811120510101318"/>
    <s v="66"/>
    <x v="11"/>
    <n v="65"/>
    <n v="1965"/>
    <x v="1"/>
  </r>
  <r>
    <n v="83.412000000000006"/>
    <n v="0.218"/>
    <n v="0.71750000000000003"/>
    <n v="73.611213684082031"/>
    <n v="4.2889895439147949"/>
    <n v="1.6041660308837891"/>
    <s v="66"/>
    <x v="0"/>
    <n v="66"/>
    <n v="1966"/>
    <x v="2"/>
  </r>
  <r>
    <n v="86.438000000000002"/>
    <n v="0.255"/>
    <n v="0.91590000000000005"/>
    <n v="79.562721252441406"/>
    <n v="5.3436264991760254"/>
    <n v="2.4394986629486084"/>
    <s v="66"/>
    <x v="1"/>
    <n v="66"/>
    <n v="1966"/>
    <x v="2"/>
  </r>
  <r>
    <n v="84.506"/>
    <n v="0.439"/>
    <n v="1.5773999999999999"/>
    <n v="76.551483154296875"/>
    <n v="7.1366348266601562"/>
    <n v="2.5404181480407715"/>
    <s v="66"/>
    <x v="2"/>
    <n v="66"/>
    <n v="1966"/>
    <x v="2"/>
  </r>
  <r>
    <n v="78.593000000000004"/>
    <n v="1.502"/>
    <n v="2.1347"/>
    <n v="74.060188293457031"/>
    <n v="5.6053581237792969"/>
    <n v="2.2817258834838867"/>
    <s v="66"/>
    <x v="3"/>
    <n v="66"/>
    <n v="1966"/>
    <x v="2"/>
  </r>
  <r>
    <n v="66.929000000000002"/>
    <n v="1.734"/>
    <n v="1.2498"/>
    <n v="64.682525634765625"/>
    <n v="3.9954028129577637"/>
    <n v="1.1788763999938965"/>
    <s v="66"/>
    <x v="4"/>
    <n v="66"/>
    <n v="1966"/>
    <x v="2"/>
  </r>
  <r>
    <n v="75.150000000000006"/>
    <n v="0.46700000000000003"/>
    <n v="0.32379999999999998"/>
    <n v="65.79888916015625"/>
    <n v="1.3759804964065552"/>
    <n v="0.41876509785652161"/>
    <s v="66"/>
    <x v="5"/>
    <n v="66"/>
    <n v="1966"/>
    <x v="2"/>
  </r>
  <r>
    <n v="70.875"/>
    <n v="4.4999999999999998E-2"/>
    <n v="3.1600000000000003E-2"/>
    <n v="64.933753967285156"/>
    <n v="0.28177881240844727"/>
    <n v="8.7052755057811737E-2"/>
    <s v="66"/>
    <x v="6"/>
    <n v="66"/>
    <n v="1966"/>
    <x v="2"/>
  </r>
  <r>
    <n v="56.74"/>
    <n v="1.0999999999999999E-2"/>
    <n v="8.2000000000000007E-3"/>
    <n v="52.252857208251953"/>
    <n v="7.990630716085434E-2"/>
    <n v="2.5165354833006859E-2"/>
    <s v="66"/>
    <x v="7"/>
    <n v="66"/>
    <n v="1966"/>
    <x v="2"/>
  </r>
  <r>
    <n v="48.173000000000002"/>
    <n v="8.0000000000000002E-3"/>
    <n v="3.7000000000000002E-3"/>
    <n v="46.746768951416016"/>
    <n v="5.3466800600290298E-2"/>
    <n v="1.2732315808534622E-2"/>
    <s v="66"/>
    <x v="8"/>
    <n v="66"/>
    <n v="1966"/>
    <x v="2"/>
  </r>
  <r>
    <n v="58.256999999999998"/>
    <n v="3.1E-2"/>
    <n v="1.0699999999999999E-2"/>
    <n v="49.354129791259766"/>
    <n v="8.0074265599250793E-2"/>
    <n v="1.9260907545685768E-2"/>
    <s v="66"/>
    <x v="9"/>
    <n v="66"/>
    <n v="1966"/>
    <x v="2"/>
  </r>
  <r>
    <n v="81.218000000000004"/>
    <n v="1.4E-2"/>
    <n v="0.31740000000000002"/>
    <n v="79.864486694335938"/>
    <n v="2.4677159264683723E-2"/>
    <n v="0.33254840970039368"/>
    <s v="66"/>
    <x v="10"/>
    <n v="66"/>
    <n v="1966"/>
    <x v="2"/>
  </r>
  <r>
    <n v="81.613"/>
    <n v="4.3999999999999997E-2"/>
    <n v="1.1479999999999999"/>
    <n v="79.075828552246094"/>
    <n v="0.12237881869077682"/>
    <n v="1.478771448135376"/>
    <s v="67"/>
    <x v="11"/>
    <n v="66"/>
    <n v="1966"/>
    <x v="2"/>
  </r>
  <r>
    <n v="76.623999999999995"/>
    <n v="0.128"/>
    <n v="1.2377"/>
    <n v="72.359878540039063"/>
    <n v="1.9207289218902588"/>
    <n v="2.3347196578979492"/>
    <s v="67"/>
    <x v="0"/>
    <n v="67"/>
    <n v="1967"/>
    <x v="1"/>
  </r>
  <r>
    <n v="78.659000000000006"/>
    <n v="0.73099999999999998"/>
    <n v="2.0577000000000001"/>
    <n v="69.711517333984375"/>
    <n v="5.3617725372314453"/>
    <n v="3.7508821487426758"/>
    <s v="67"/>
    <x v="1"/>
    <n v="67"/>
    <n v="1967"/>
    <x v="1"/>
  </r>
  <r>
    <n v="61.475000000000001"/>
    <n v="10.349"/>
    <n v="5.2096"/>
    <n v="54.955104827880859"/>
    <n v="14.842488288879395"/>
    <n v="5.2925252914428711"/>
    <s v="67"/>
    <x v="2"/>
    <n v="67"/>
    <n v="1967"/>
    <x v="1"/>
  </r>
  <r>
    <n v="67.418999999999997"/>
    <n v="19.402000000000001"/>
    <n v="7.6986999999999997"/>
    <n v="62.633537292480469"/>
    <n v="22.275781631469727"/>
    <n v="8.6790742874145508"/>
    <s v="67"/>
    <x v="3"/>
    <n v="67"/>
    <n v="1967"/>
    <x v="1"/>
  </r>
  <r>
    <n v="81.153999999999996"/>
    <n v="10.439"/>
    <n v="5.6395999999999997"/>
    <n v="66.444183349609375"/>
    <n v="22.031566619873047"/>
    <n v="7.9311394691467285"/>
    <s v="67"/>
    <x v="4"/>
    <n v="67"/>
    <n v="1967"/>
    <x v="1"/>
  </r>
  <r>
    <n v="65.28"/>
    <n v="11.75"/>
    <n v="4.9013"/>
    <n v="52.927623748779297"/>
    <n v="25.046802520751953"/>
    <n v="4.473942756652832"/>
    <s v="67"/>
    <x v="5"/>
    <n v="67"/>
    <n v="1967"/>
    <x v="1"/>
  </r>
  <r>
    <n v="49.920999999999999"/>
    <n v="4.3"/>
    <n v="1.5155000000000001"/>
    <n v="41.972438812255859"/>
    <n v="11.470836639404297"/>
    <n v="1.8767677545547485"/>
    <s v="67"/>
    <x v="6"/>
    <n v="67"/>
    <n v="1967"/>
    <x v="1"/>
  </r>
  <r>
    <n v="88.462000000000003"/>
    <n v="0.438"/>
    <n v="0.18090000000000001"/>
    <n v="84.212944030761719"/>
    <n v="2.0961441993713379"/>
    <n v="0.66785520315170288"/>
    <s v="67"/>
    <x v="7"/>
    <n v="67"/>
    <n v="1967"/>
    <x v="1"/>
  </r>
  <r>
    <n v="86.89"/>
    <n v="0.14899999999999999"/>
    <n v="0.72430000000000005"/>
    <n v="82.454940795898438"/>
    <n v="1.6266188621520996"/>
    <n v="2.1345889568328857"/>
    <s v="67"/>
    <x v="8"/>
    <n v="67"/>
    <n v="1967"/>
    <x v="1"/>
  </r>
  <r>
    <n v="87.222999999999999"/>
    <n v="0.39800000000000002"/>
    <n v="0.49"/>
    <n v="71.660942077636719"/>
    <n v="10.074397087097168"/>
    <n v="2.4237985610961914"/>
    <s v="67"/>
    <x v="9"/>
    <n v="67"/>
    <n v="1967"/>
    <x v="1"/>
  </r>
  <r>
    <n v="74.186000000000007"/>
    <n v="0.16700000000000001"/>
    <n v="0.15809999999999999"/>
    <n v="63.349323272705078"/>
    <n v="5.8746190071105957"/>
    <n v="1.7459807395935059"/>
    <s v="67"/>
    <x v="10"/>
    <n v="67"/>
    <n v="1967"/>
    <x v="1"/>
  </r>
  <r>
    <n v="80.284999999999997"/>
    <n v="2.1999999999999999E-2"/>
    <n v="0.10539999999999999"/>
    <n v="80.768966674804688"/>
    <n v="1.2264213562011719"/>
    <n v="0.71759021282196045"/>
    <s v="68"/>
    <x v="11"/>
    <n v="67"/>
    <n v="1967"/>
    <x v="1"/>
  </r>
  <r>
    <n v="81.622"/>
    <n v="1.6E-2"/>
    <n v="0.41880000000000001"/>
    <n v="77.065055847167969"/>
    <n v="1.1117755174636841"/>
    <n v="0.8380236029624939"/>
    <s v="68"/>
    <x v="0"/>
    <n v="68"/>
    <n v="1968"/>
    <x v="2"/>
  </r>
  <r>
    <n v="80.879000000000005"/>
    <n v="4.9000000000000002E-2"/>
    <n v="1.3098000000000001"/>
    <n v="76.405105590820313"/>
    <n v="0.71814966201782227"/>
    <n v="2.1485428810119629"/>
    <s v="68"/>
    <x v="1"/>
    <n v="68"/>
    <n v="1968"/>
    <x v="2"/>
  </r>
  <r>
    <n v="79.478999999999999"/>
    <n v="0.31"/>
    <n v="1.9238"/>
    <n v="74.421585083007813"/>
    <n v="2.0985908508300781"/>
    <n v="2.9954640865325928"/>
    <s v="68"/>
    <x v="2"/>
    <n v="68"/>
    <n v="1968"/>
    <x v="2"/>
  </r>
  <r>
    <n v="72.352000000000004"/>
    <n v="2.44"/>
    <n v="2.552"/>
    <n v="68.68402099609375"/>
    <n v="5.546694278717041"/>
    <n v="2.7496960163116455"/>
    <s v="68"/>
    <x v="3"/>
    <n v="68"/>
    <n v="1968"/>
    <x v="2"/>
  </r>
  <r>
    <n v="67.254000000000005"/>
    <n v="2.7919999999999998"/>
    <n v="1.5025999999999999"/>
    <n v="65.197715759277344"/>
    <n v="4.8110299110412598"/>
    <n v="1.3807029724121094"/>
    <s v="68"/>
    <x v="4"/>
    <n v="68"/>
    <n v="1968"/>
    <x v="2"/>
  </r>
  <r>
    <n v="76.040999999999997"/>
    <n v="0.67400000000000004"/>
    <n v="0.35410000000000003"/>
    <n v="65.781669616699219"/>
    <n v="1.7273097038269043"/>
    <n v="0.50219613313674927"/>
    <s v="68"/>
    <x v="5"/>
    <n v="68"/>
    <n v="1968"/>
    <x v="2"/>
  </r>
  <r>
    <n v="69.429000000000002"/>
    <n v="6.9000000000000006E-2"/>
    <n v="3.7100000000000001E-2"/>
    <n v="59.739631652832031"/>
    <n v="0.48533385992050171"/>
    <n v="0.1415674090385437"/>
    <s v="68"/>
    <x v="6"/>
    <n v="68"/>
    <n v="1968"/>
    <x v="2"/>
  </r>
  <r>
    <n v="60.5"/>
    <n v="1.6E-2"/>
    <n v="9.2999999999999992E-3"/>
    <n v="51.237007141113281"/>
    <n v="0.19334927201271057"/>
    <n v="5.2929382771253586E-2"/>
    <s v="68"/>
    <x v="7"/>
    <n v="68"/>
    <n v="1968"/>
    <x v="2"/>
  </r>
  <r>
    <n v="53.451999999999998"/>
    <n v="5.0000000000000001E-3"/>
    <n v="3.0000000000000001E-3"/>
    <n v="46.988780975341797"/>
    <n v="0.14210836589336395"/>
    <n v="2.5068877264857292E-2"/>
    <s v="68"/>
    <x v="8"/>
    <n v="68"/>
    <n v="1968"/>
    <x v="2"/>
  </r>
  <r>
    <n v="58.218000000000004"/>
    <n v="1.4999999999999999E-2"/>
    <n v="1.3299999999999999E-2"/>
    <n v="51.505046844482422"/>
    <n v="0.29130172729492188"/>
    <n v="5.7839524000883102E-2"/>
    <s v="68"/>
    <x v="9"/>
    <n v="68"/>
    <n v="1968"/>
    <x v="2"/>
  </r>
  <r>
    <n v="70.736999999999995"/>
    <n v="8.0000000000000002E-3"/>
    <n v="1.7500000000000002E-2"/>
    <n v="68.322135925292969"/>
    <n v="0.22867509722709656"/>
    <n v="8.5689805448055267E-2"/>
    <s v="68"/>
    <x v="10"/>
    <n v="68"/>
    <n v="1968"/>
    <x v="2"/>
  </r>
  <r>
    <n v="60.232999999999997"/>
    <n v="0.39300000000000002"/>
    <n v="0.78410000000000002"/>
    <n v="57.200252532958984"/>
    <n v="0.60518473386764526"/>
    <n v="0.90484404563903809"/>
    <s v="69"/>
    <x v="11"/>
    <n v="68"/>
    <n v="1968"/>
    <x v="2"/>
  </r>
  <r>
    <n v="50.267000000000003"/>
    <n v="5.89"/>
    <n v="2.4851000000000001"/>
    <n v="47.026775360107422"/>
    <n v="8.4549942016601562"/>
    <n v="2.6238670349121094"/>
    <s v="69"/>
    <x v="0"/>
    <n v="69"/>
    <n v="1969"/>
    <x v="1"/>
  </r>
  <r>
    <n v="60.957999999999998"/>
    <n v="18.161000000000001"/>
    <n v="3.1474000000000002"/>
    <n v="55.311626434326172"/>
    <n v="23.533191680908203"/>
    <n v="3.1866755485534668"/>
    <s v="69"/>
    <x v="1"/>
    <n v="69"/>
    <n v="1969"/>
    <x v="1"/>
  </r>
  <r>
    <n v="58.923999999999999"/>
    <n v="21.686"/>
    <n v="5.0972"/>
    <n v="53.304019927978516"/>
    <n v="26.784473419189453"/>
    <n v="5.2417769432067871"/>
    <s v="69"/>
    <x v="2"/>
    <n v="69"/>
    <n v="1969"/>
    <x v="1"/>
  </r>
  <r>
    <n v="69.680000000000007"/>
    <n v="18.992000000000001"/>
    <n v="7.2328999999999999"/>
    <n v="61.302642822265625"/>
    <n v="26.903152465820313"/>
    <n v="7.4155998229980469"/>
    <s v="69"/>
    <x v="3"/>
    <n v="69"/>
    <n v="1969"/>
    <x v="1"/>
  </r>
  <r>
    <n v="55.686"/>
    <n v="34.981000000000002"/>
    <n v="5.2256"/>
    <n v="42.216564178466797"/>
    <n v="48.14764404296875"/>
    <n v="5.3076205253601074"/>
    <s v="69"/>
    <x v="4"/>
    <n v="69"/>
    <n v="1969"/>
    <x v="1"/>
  </r>
  <r>
    <n v="60.039000000000001"/>
    <n v="17.806999999999999"/>
    <n v="2.4598"/>
    <n v="46.845767974853516"/>
    <n v="30.353513717651367"/>
    <n v="2.945075511932373"/>
    <s v="69"/>
    <x v="5"/>
    <n v="69"/>
    <n v="1969"/>
    <x v="1"/>
  </r>
  <r>
    <n v="57.683"/>
    <n v="3.6880000000000002"/>
    <n v="0.6694"/>
    <n v="50.541213989257812"/>
    <n v="9.6429510116577148"/>
    <n v="1.4181692600250244"/>
    <s v="69"/>
    <x v="6"/>
    <n v="69"/>
    <n v="1969"/>
    <x v="1"/>
  </r>
  <r>
    <n v="88.801000000000002"/>
    <n v="0.35799999999999998"/>
    <n v="0.1099"/>
    <n v="84.647590637207031"/>
    <n v="2.010270357131958"/>
    <n v="1.0100653171539307"/>
    <s v="69"/>
    <x v="7"/>
    <n v="69"/>
    <n v="1969"/>
    <x v="1"/>
  </r>
  <r>
    <n v="85.078999999999994"/>
    <n v="0.29399999999999998"/>
    <n v="0.745"/>
    <n v="77.908287048339844"/>
    <n v="4.1552705764770508"/>
    <n v="2.4962952136993408"/>
    <s v="69"/>
    <x v="8"/>
    <n v="69"/>
    <n v="1969"/>
    <x v="1"/>
  </r>
  <r>
    <n v="87.507000000000005"/>
    <n v="1.456"/>
    <n v="0.79400000000000004"/>
    <n v="73.08551025390625"/>
    <n v="12.18880558013916"/>
    <n v="2.153144359588623"/>
    <s v="69"/>
    <x v="9"/>
    <n v="69"/>
    <n v="1969"/>
    <x v="1"/>
  </r>
  <r>
    <n v="85.611000000000004"/>
    <n v="0.63700000000000001"/>
    <n v="0.25319999999999998"/>
    <n v="79.13043212890625"/>
    <n v="4.674351692199707"/>
    <n v="0.83461534976959229"/>
    <s v="69"/>
    <x v="10"/>
    <n v="69"/>
    <n v="1969"/>
    <x v="1"/>
  </r>
  <r>
    <n v="35.561"/>
    <n v="0.22"/>
    <n v="0.35410000000000003"/>
    <n v="34.357715606689453"/>
    <n v="0.42751342058181763"/>
    <n v="0.47157469391822815"/>
    <s v="70"/>
    <x v="11"/>
    <n v="69"/>
    <n v="1969"/>
    <x v="1"/>
  </r>
  <r>
    <n v="73.361999999999995"/>
    <n v="3.0310000000000001"/>
    <n v="2.1686999999999999"/>
    <n v="68.611129760742188"/>
    <n v="6.5013418197631836"/>
    <n v="2.7124824523925781"/>
    <s v="70"/>
    <x v="0"/>
    <n v="70"/>
    <n v="1970"/>
    <x v="1"/>
  </r>
  <r>
    <n v="75.709000000000003"/>
    <n v="2.411"/>
    <n v="2.8464999999999998"/>
    <n v="64.406867980957031"/>
    <n v="12.529339790344238"/>
    <n v="4.021967887878418"/>
    <s v="70"/>
    <x v="1"/>
    <n v="70"/>
    <n v="1970"/>
    <x v="1"/>
  </r>
  <r>
    <n v="76.260000000000005"/>
    <n v="4.0149999999999997"/>
    <n v="3.9651000000000001"/>
    <n v="62.069721221923828"/>
    <n v="17.086231231689453"/>
    <n v="4.7059283256530762"/>
    <s v="70"/>
    <x v="2"/>
    <n v="70"/>
    <n v="1970"/>
    <x v="1"/>
  </r>
  <r>
    <n v="72.302000000000007"/>
    <n v="7.3369999999999997"/>
    <n v="4.1310000000000002"/>
    <n v="64.778556823730469"/>
    <n v="14.652015686035156"/>
    <n v="3.9588375091552734"/>
    <s v="70"/>
    <x v="3"/>
    <n v="70"/>
    <n v="1970"/>
    <x v="1"/>
  </r>
  <r>
    <n v="66.388999999999996"/>
    <n v="5.782"/>
    <n v="2.8805999999999998"/>
    <n v="63.001262664794922"/>
    <n v="9.5066947937011719"/>
    <n v="2.7284305095672607"/>
    <s v="70"/>
    <x v="4"/>
    <n v="70"/>
    <n v="1970"/>
    <x v="1"/>
  </r>
  <r>
    <n v="80.281999999999996"/>
    <n v="1.1579999999999999"/>
    <n v="0.71430000000000005"/>
    <n v="72.5743408203125"/>
    <n v="2.4656906127929687"/>
    <n v="0.94966030120849609"/>
    <s v="70"/>
    <x v="5"/>
    <n v="70"/>
    <n v="1970"/>
    <x v="1"/>
  </r>
  <r>
    <n v="71.117000000000004"/>
    <n v="9.5000000000000001E-2"/>
    <n v="6.2300000000000001E-2"/>
    <n v="65.205558776855469"/>
    <n v="0.46174311637878418"/>
    <n v="0.20458278059959412"/>
    <s v="70"/>
    <x v="6"/>
    <n v="70"/>
    <n v="1970"/>
    <x v="1"/>
  </r>
  <r>
    <n v="89.924999999999997"/>
    <n v="8.9999999999999993E-3"/>
    <n v="6.0000000000000001E-3"/>
    <n v="86.340339660644531"/>
    <n v="0.11644353717565536"/>
    <n v="9.1257929801940918E-2"/>
    <s v="70"/>
    <x v="7"/>
    <n v="70"/>
    <n v="1970"/>
    <x v="1"/>
  </r>
  <r>
    <n v="86.567999999999998"/>
    <n v="0.11"/>
    <n v="0.13109999999999999"/>
    <n v="84.601150512695312"/>
    <n v="0.72011083364486694"/>
    <n v="0.3186015784740448"/>
    <s v="70"/>
    <x v="8"/>
    <n v="70"/>
    <n v="1970"/>
    <x v="1"/>
  </r>
  <r>
    <n v="84.432000000000002"/>
    <n v="0.437"/>
    <n v="0.1759"/>
    <n v="80.166130065917969"/>
    <n v="3.00461745262146"/>
    <n v="0.50782966613769531"/>
    <s v="70"/>
    <x v="9"/>
    <n v="70"/>
    <n v="1970"/>
    <x v="1"/>
  </r>
  <r>
    <n v="80.058000000000007"/>
    <n v="7.5999999999999998E-2"/>
    <n v="1.6093"/>
    <n v="77.633346557617188"/>
    <n v="0.79274344444274902"/>
    <n v="1.8818025588989258"/>
    <s v="70"/>
    <x v="10"/>
    <n v="70"/>
    <n v="1970"/>
    <x v="1"/>
  </r>
  <r>
    <n v="80.247"/>
    <n v="5.1999999999999998E-2"/>
    <n v="1.9583999999999999"/>
    <n v="76.540176391601563"/>
    <n v="0.60794419050216675"/>
    <n v="3.9038982391357422"/>
    <s v="71"/>
    <x v="11"/>
    <n v="70"/>
    <n v="1970"/>
    <x v="1"/>
  </r>
  <r>
    <n v="85.8"/>
    <n v="4.8000000000000001E-2"/>
    <n v="1.8369"/>
    <n v="77.952972412109375"/>
    <n v="3.2328131198883057"/>
    <n v="5.3221302032470703"/>
    <s v="71"/>
    <x v="0"/>
    <n v="71"/>
    <n v="1971"/>
    <x v="1"/>
  </r>
  <r>
    <n v="86.691999999999993"/>
    <n v="2.7E-2"/>
    <n v="1.1539999999999999"/>
    <n v="79.177947998046875"/>
    <n v="4.1227025985717773"/>
    <n v="4.1018385887145996"/>
    <s v="71"/>
    <x v="1"/>
    <n v="71"/>
    <n v="1971"/>
    <x v="1"/>
  </r>
  <r>
    <n v="83.450999999999993"/>
    <n v="0.96699999999999997"/>
    <n v="3.7168000000000001"/>
    <n v="78.062667846679688"/>
    <n v="5.4627766609191895"/>
    <n v="4.1502695083618164"/>
    <s v="71"/>
    <x v="2"/>
    <n v="71"/>
    <n v="1971"/>
    <x v="1"/>
  </r>
  <r>
    <n v="87.14"/>
    <n v="4.7690000000000001"/>
    <n v="3.6494"/>
    <n v="83.908760070800781"/>
    <n v="8.3016986846923828"/>
    <n v="3.3950331211090088"/>
    <s v="71"/>
    <x v="3"/>
    <n v="71"/>
    <n v="1971"/>
    <x v="1"/>
  </r>
  <r>
    <n v="78.594999999999999"/>
    <n v="3.6190000000000002"/>
    <n v="2.9779"/>
    <n v="70.226654052734375"/>
    <n v="6.649573802947998"/>
    <n v="3.3110392093658447"/>
    <s v="71"/>
    <x v="4"/>
    <n v="71"/>
    <n v="1971"/>
    <x v="1"/>
  </r>
  <r>
    <n v="82.790999999999997"/>
    <n v="0.63"/>
    <n v="0.67579999999999996"/>
    <n v="72.290557861328125"/>
    <n v="2.4443504810333252"/>
    <n v="1.7079943418502808"/>
    <s v="71"/>
    <x v="5"/>
    <n v="71"/>
    <n v="1971"/>
    <x v="1"/>
  </r>
  <r>
    <n v="68.405000000000001"/>
    <n v="8.2000000000000003E-2"/>
    <n v="0.1105"/>
    <n v="63.975742340087891"/>
    <n v="0.53898495435714722"/>
    <n v="0.51102685928344727"/>
    <s v="71"/>
    <x v="6"/>
    <n v="71"/>
    <n v="1971"/>
    <x v="1"/>
  </r>
  <r>
    <n v="91.825000000000003"/>
    <n v="7.0000000000000001E-3"/>
    <n v="1.04E-2"/>
    <n v="88.599990844726563"/>
    <n v="0.11059892177581787"/>
    <n v="0.19992484152317047"/>
    <s v="71"/>
    <x v="7"/>
    <n v="71"/>
    <n v="1971"/>
    <x v="1"/>
  </r>
  <r>
    <n v="87.882999999999996"/>
    <n v="6.0000000000000001E-3"/>
    <n v="0.1336"/>
    <n v="85.339591979980469"/>
    <n v="0.58073294162750244"/>
    <n v="0.6123957633972168"/>
    <s v="71"/>
    <x v="8"/>
    <n v="71"/>
    <n v="1971"/>
    <x v="1"/>
  </r>
  <r>
    <n v="87.015000000000001"/>
    <n v="5.3999999999999999E-2"/>
    <n v="0.1152"/>
    <n v="80.8116455078125"/>
    <n v="4.3681468963623047"/>
    <n v="0.93080395460128784"/>
    <s v="71"/>
    <x v="9"/>
    <n v="71"/>
    <n v="1971"/>
    <x v="1"/>
  </r>
  <r>
    <n v="74.587000000000003"/>
    <n v="4.7E-2"/>
    <n v="0.13500000000000001"/>
    <n v="72.405097961425781"/>
    <n v="3.4184207916259766"/>
    <n v="0.56399798393249512"/>
    <s v="71"/>
    <x v="10"/>
    <n v="71"/>
    <n v="1971"/>
    <x v="1"/>
  </r>
  <r>
    <n v="81.78"/>
    <n v="8.9999999999999993E-3"/>
    <n v="0.32569999999999999"/>
    <n v="86.542098999023438"/>
    <n v="0.73337209224700928"/>
    <n v="1.5077998638153076"/>
    <s v="72"/>
    <x v="11"/>
    <n v="71"/>
    <n v="1971"/>
    <x v="1"/>
  </r>
  <r>
    <n v="90.445999999999998"/>
    <n v="1.7000000000000001E-2"/>
    <n v="0.83989999999999998"/>
    <n v="88.46026611328125"/>
    <n v="1.0676676034927368"/>
    <n v="2.2585699558258057"/>
    <s v="72"/>
    <x v="0"/>
    <n v="72"/>
    <n v="1972"/>
    <x v="2"/>
  </r>
  <r>
    <n v="92.394999999999996"/>
    <n v="0.104"/>
    <n v="1.3036000000000001"/>
    <n v="85.30767822265625"/>
    <n v="1.2577836513519287"/>
    <n v="2.2440185546875"/>
    <s v="72"/>
    <x v="1"/>
    <n v="72"/>
    <n v="1972"/>
    <x v="2"/>
  </r>
  <r>
    <n v="83.849000000000004"/>
    <n v="0.13700000000000001"/>
    <n v="1.9762"/>
    <n v="79.2340087890625"/>
    <n v="2.787297248840332"/>
    <n v="3.4183027744293213"/>
    <s v="72"/>
    <x v="2"/>
    <n v="72"/>
    <n v="1972"/>
    <x v="2"/>
  </r>
  <r>
    <n v="73.441000000000003"/>
    <n v="0.504"/>
    <n v="2.2605"/>
    <n v="68.756233215332031"/>
    <n v="3.037647008895874"/>
    <n v="2.8504617214202881"/>
    <s v="72"/>
    <x v="3"/>
    <n v="72"/>
    <n v="1972"/>
    <x v="2"/>
  </r>
  <r>
    <n v="68.507000000000005"/>
    <n v="0.60899999999999999"/>
    <n v="1.5329999999999999"/>
    <n v="65.286140441894531"/>
    <n v="2.2981522083282471"/>
    <n v="1.7787812948226929"/>
    <s v="72"/>
    <x v="4"/>
    <n v="72"/>
    <n v="1972"/>
    <x v="2"/>
  </r>
  <r>
    <n v="77.36"/>
    <n v="0.14499999999999999"/>
    <n v="0.35659999999999997"/>
    <n v="70.116775512695313"/>
    <n v="0.69346392154693604"/>
    <n v="0.56456941366195679"/>
    <s v="72"/>
    <x v="5"/>
    <n v="72"/>
    <n v="1972"/>
    <x v="2"/>
  </r>
  <r>
    <n v="65.332999999999998"/>
    <n v="2.1000000000000001E-2"/>
    <n v="5.1700000000000003E-2"/>
    <n v="62.484539031982422"/>
    <n v="0.15428370237350464"/>
    <n v="0.1276576817035675"/>
    <s v="72"/>
    <x v="6"/>
    <n v="72"/>
    <n v="1972"/>
    <x v="2"/>
  </r>
  <r>
    <n v="54.448"/>
    <n v="7.0000000000000001E-3"/>
    <n v="1.6199999999999999E-2"/>
    <n v="49.267330169677734"/>
    <n v="5.70552758872509E-2"/>
    <n v="4.5201811939477921E-2"/>
    <s v="72"/>
    <x v="7"/>
    <n v="72"/>
    <n v="1972"/>
    <x v="2"/>
  </r>
  <r>
    <n v="48.548999999999999"/>
    <n v="4.0000000000000001E-3"/>
    <n v="6.1999999999999998E-3"/>
    <n v="44.399791717529297"/>
    <n v="4.9752309918403625E-2"/>
    <n v="2.116692066192627E-2"/>
    <s v="72"/>
    <x v="8"/>
    <n v="72"/>
    <n v="1972"/>
    <x v="2"/>
  </r>
  <r>
    <n v="68.656999999999996"/>
    <n v="7.0000000000000001E-3"/>
    <n v="9.1999999999999998E-3"/>
    <n v="59.437053680419922"/>
    <n v="6.4163103699684143E-2"/>
    <n v="2.5958744809031487E-2"/>
    <s v="72"/>
    <x v="9"/>
    <n v="72"/>
    <n v="1972"/>
    <x v="2"/>
  </r>
  <r>
    <n v="85.81"/>
    <n v="3.0000000000000001E-3"/>
    <n v="4.7600000000000003E-2"/>
    <n v="82.174385070800781"/>
    <n v="1.8862612545490265E-2"/>
    <n v="5.8462437242269516E-2"/>
    <s v="72"/>
    <x v="10"/>
    <n v="72"/>
    <n v="1972"/>
    <x v="2"/>
  </r>
  <r>
    <n v="72.941999999999993"/>
    <n v="4.8000000000000001E-2"/>
    <n v="0.99280000000000002"/>
    <n v="70.646232604980469"/>
    <n v="0.1159088984131813"/>
    <n v="1.1327822208404541"/>
    <s v="73"/>
    <x v="11"/>
    <n v="72"/>
    <n v="1972"/>
    <x v="2"/>
  </r>
  <r>
    <n v="73.759"/>
    <n v="0.20300000000000001"/>
    <n v="2.4540000000000002"/>
    <n v="67.533210754394531"/>
    <n v="0.78372782468795776"/>
    <n v="2.9092023372650146"/>
    <s v="73"/>
    <x v="0"/>
    <n v="73"/>
    <n v="1973"/>
    <x v="5"/>
  </r>
  <r>
    <n v="75.930999999999997"/>
    <n v="0.61499999999999999"/>
    <n v="2.6379000000000001"/>
    <n v="69.253303527832031"/>
    <n v="4.4884495735168457"/>
    <n v="4.4529256820678711"/>
    <s v="73"/>
    <x v="1"/>
    <n v="73"/>
    <n v="1973"/>
    <x v="5"/>
  </r>
  <r>
    <n v="78.027000000000001"/>
    <n v="4.2030000000000003"/>
    <n v="6.6859999999999999"/>
    <n v="66.411178588867188"/>
    <n v="13.962728500366211"/>
    <n v="7.8249998092651367"/>
    <s v="73"/>
    <x v="2"/>
    <n v="73"/>
    <n v="1973"/>
    <x v="5"/>
  </r>
  <r>
    <n v="70.774000000000001"/>
    <n v="12.29"/>
    <n v="6.1055000000000001"/>
    <n v="62.832717895507813"/>
    <n v="20.805233001708984"/>
    <n v="5.6394343376159668"/>
    <s v="73"/>
    <x v="3"/>
    <n v="73"/>
    <n v="1973"/>
    <x v="5"/>
  </r>
  <r>
    <n v="70.078999999999994"/>
    <n v="9.5039999999999996"/>
    <n v="4.1593999999999998"/>
    <n v="62.500007629394531"/>
    <n v="15.858854293823242"/>
    <n v="4.4707064628601074"/>
    <s v="73"/>
    <x v="4"/>
    <n v="73"/>
    <n v="1973"/>
    <x v="5"/>
  </r>
  <r>
    <n v="75.902000000000001"/>
    <n v="1.74"/>
    <n v="0.93859999999999999"/>
    <n v="65.822998046875"/>
    <n v="4.5863161087036133"/>
    <n v="1.6759351491928101"/>
    <s v="73"/>
    <x v="5"/>
    <n v="73"/>
    <n v="1973"/>
    <x v="5"/>
  </r>
  <r>
    <n v="69.128"/>
    <n v="0.16300000000000001"/>
    <n v="9.4299999999999995E-2"/>
    <n v="62.097900390625"/>
    <n v="1.0024000406265259"/>
    <n v="0.41401869058609009"/>
    <s v="73"/>
    <x v="6"/>
    <n v="73"/>
    <n v="1973"/>
    <x v="5"/>
  </r>
  <r>
    <n v="77.745000000000005"/>
    <n v="3.2000000000000001E-2"/>
    <n v="2.9700000000000001E-2"/>
    <n v="74.310249328613281"/>
    <n v="0.35627871751785278"/>
    <n v="0.37105590105056763"/>
    <s v="73"/>
    <x v="7"/>
    <n v="73"/>
    <n v="1973"/>
    <x v="5"/>
  </r>
  <r>
    <n v="77.058999999999997"/>
    <n v="1.4E-2"/>
    <n v="4.9099999999999998E-2"/>
    <n v="74.454666137695313"/>
    <n v="0.91600614786148071"/>
    <n v="0.8331223726272583"/>
    <s v="73"/>
    <x v="8"/>
    <n v="73"/>
    <n v="1973"/>
    <x v="5"/>
  </r>
  <r>
    <n v="79.510000000000005"/>
    <n v="1.9E-2"/>
    <n v="0.30969999999999998"/>
    <n v="74.543235778808594"/>
    <n v="0.98170042037963867"/>
    <n v="0.71552473306655884"/>
    <s v="73"/>
    <x v="9"/>
    <n v="73"/>
    <n v="1973"/>
    <x v="5"/>
  </r>
  <r>
    <n v="84.739000000000004"/>
    <n v="1.9E-2"/>
    <n v="1.0851999999999999"/>
    <n v="80.206932067871094"/>
    <n v="3.5315625369548798E-2"/>
    <n v="1.1281858682632446"/>
    <s v="73"/>
    <x v="10"/>
    <n v="73"/>
    <n v="1973"/>
    <x v="5"/>
  </r>
  <r>
    <n v="53.475999999999999"/>
    <n v="0.08"/>
    <n v="1.0609"/>
    <n v="51.639926910400391"/>
    <n v="0.26817125082015991"/>
    <n v="1.3398600816726685"/>
    <s v="74"/>
    <x v="11"/>
    <n v="73"/>
    <n v="1973"/>
    <x v="5"/>
  </r>
  <r>
    <n v="76.450999999999993"/>
    <n v="0.53500000000000003"/>
    <n v="1.7931999999999999"/>
    <n v="70.73699951171875"/>
    <n v="3.9906930923461914"/>
    <n v="3.0982513427734375"/>
    <s v="74"/>
    <x v="0"/>
    <n v="74"/>
    <n v="1974"/>
    <x v="1"/>
  </r>
  <r>
    <n v="62.704999999999998"/>
    <n v="0.26500000000000001"/>
    <n v="1.2717000000000001"/>
    <n v="58.955638885498047"/>
    <n v="2.6006608009338379"/>
    <n v="2.0481023788452148"/>
    <s v="74"/>
    <x v="1"/>
    <n v="74"/>
    <n v="1974"/>
    <x v="1"/>
  </r>
  <r>
    <n v="78.076999999999998"/>
    <n v="3.81"/>
    <n v="2.8565"/>
    <n v="73.455276489257813"/>
    <n v="7.1609244346618652"/>
    <n v="3.0902338027954102"/>
    <s v="74"/>
    <x v="2"/>
    <n v="74"/>
    <n v="1974"/>
    <x v="1"/>
  </r>
  <r>
    <n v="75.738"/>
    <n v="8.9990000000000006"/>
    <n v="4.9063999999999997"/>
    <n v="68.694938659667969"/>
    <n v="14.808224678039551"/>
    <n v="5.2693467140197754"/>
    <s v="74"/>
    <x v="3"/>
    <n v="74"/>
    <n v="1974"/>
    <x v="1"/>
  </r>
  <r>
    <n v="70.382000000000005"/>
    <n v="7.3470000000000004"/>
    <n v="5.3417000000000003"/>
    <n v="62.793540954589844"/>
    <n v="13.379241943359375"/>
    <n v="5.8608717918395996"/>
    <s v="74"/>
    <x v="4"/>
    <n v="74"/>
    <n v="1974"/>
    <x v="1"/>
  </r>
  <r>
    <n v="77.260000000000005"/>
    <n v="1.427"/>
    <n v="1.3463000000000001"/>
    <n v="65.206474304199219"/>
    <n v="4.3009414672851563"/>
    <n v="2.6071760654449463"/>
    <s v="74"/>
    <x v="5"/>
    <n v="74"/>
    <n v="1974"/>
    <x v="1"/>
  </r>
  <r>
    <n v="69.680999999999997"/>
    <n v="0.13700000000000001"/>
    <n v="0.16089999999999999"/>
    <n v="61.817333221435547"/>
    <n v="0.94263941049575806"/>
    <n v="0.78839653730392456"/>
    <s v="74"/>
    <x v="6"/>
    <n v="74"/>
    <n v="1974"/>
    <x v="1"/>
  </r>
  <r>
    <n v="90.852999999999994"/>
    <n v="1.4999999999999999E-2"/>
    <n v="3.2500000000000001E-2"/>
    <n v="86.90765380859375"/>
    <n v="0.4652576744556427"/>
    <n v="0.70912188291549683"/>
    <s v="74"/>
    <x v="7"/>
    <n v="74"/>
    <n v="1974"/>
    <x v="1"/>
  </r>
  <r>
    <n v="86.314999999999998"/>
    <n v="4.4999999999999998E-2"/>
    <n v="0.38379999999999997"/>
    <n v="81.180274963378906"/>
    <n v="1.9857814311981201"/>
    <n v="1.6450039148330688"/>
    <s v="74"/>
    <x v="8"/>
    <n v="74"/>
    <n v="1974"/>
    <x v="1"/>
  </r>
  <r>
    <n v="86.659000000000006"/>
    <n v="0.23799999999999999"/>
    <n v="0.29409999999999997"/>
    <n v="74.300422668457031"/>
    <n v="10.369243621826172"/>
    <n v="1.8619053363800049"/>
    <s v="74"/>
    <x v="9"/>
    <n v="74"/>
    <n v="1974"/>
    <x v="1"/>
  </r>
  <r>
    <n v="78.072000000000003"/>
    <n v="0.17"/>
    <n v="0.17419999999999999"/>
    <n v="71.747238159179687"/>
    <n v="6.0799984931945801"/>
    <n v="0.94052958488464355"/>
    <s v="74"/>
    <x v="10"/>
    <n v="74"/>
    <n v="1974"/>
    <x v="1"/>
  </r>
  <r>
    <n v="74.575000000000003"/>
    <n v="3.2000000000000001E-2"/>
    <n v="0.11310000000000001"/>
    <n v="81.911048889160156"/>
    <n v="1.4426643848419189"/>
    <n v="0.63746899366378784"/>
    <s v="75"/>
    <x v="11"/>
    <n v="74"/>
    <n v="1974"/>
    <x v="1"/>
  </r>
  <r>
    <n v="81.153999999999996"/>
    <n v="0.47499999999999998"/>
    <n v="0.99050000000000005"/>
    <n v="78.555404663085937"/>
    <n v="3.225212574005127"/>
    <n v="1.6142256259918213"/>
    <s v="75"/>
    <x v="0"/>
    <n v="75"/>
    <n v="1975"/>
    <x v="1"/>
  </r>
  <r>
    <n v="73.644000000000005"/>
    <n v="1.0409999999999999"/>
    <n v="1.3063"/>
    <n v="66.013412475585938"/>
    <n v="4.6201696395874023"/>
    <n v="1.9876798391342163"/>
    <s v="75"/>
    <x v="1"/>
    <n v="75"/>
    <n v="1975"/>
    <x v="1"/>
  </r>
  <r>
    <n v="71.804000000000002"/>
    <n v="6.2880000000000003"/>
    <n v="6.1204999999999998"/>
    <n v="64.7703857421875"/>
    <n v="12.859526634216309"/>
    <n v="5.9757065773010254"/>
    <s v="75"/>
    <x v="2"/>
    <n v="75"/>
    <n v="1975"/>
    <x v="1"/>
  </r>
  <r>
    <n v="83.935000000000002"/>
    <n v="7.2930000000000001"/>
    <n v="4.7427000000000001"/>
    <n v="79.763526916503906"/>
    <n v="11.191103935241699"/>
    <n v="4.7887988090515137"/>
    <s v="75"/>
    <x v="3"/>
    <n v="75"/>
    <n v="1975"/>
    <x v="1"/>
  </r>
  <r>
    <n v="81.212999999999994"/>
    <n v="3.77"/>
    <n v="5.2840999999999996"/>
    <n v="70.35723876953125"/>
    <n v="11.369034767150879"/>
    <n v="8.041046142578125"/>
    <s v="75"/>
    <x v="4"/>
    <n v="75"/>
    <n v="1975"/>
    <x v="1"/>
  </r>
  <r>
    <n v="73.366"/>
    <n v="0.94199999999999995"/>
    <n v="1.6405000000000001"/>
    <n v="64.023506164550781"/>
    <n v="7.0276479721069336"/>
    <n v="3.6960856914520264"/>
    <s v="75"/>
    <x v="5"/>
    <n v="75"/>
    <n v="1975"/>
    <x v="1"/>
  </r>
  <r>
    <n v="68.489000000000004"/>
    <n v="0.13500000000000001"/>
    <n v="0.25390000000000001"/>
    <n v="65.41851806640625"/>
    <n v="1.5894690752029419"/>
    <n v="0.8527337908744812"/>
    <s v="75"/>
    <x v="6"/>
    <n v="75"/>
    <n v="1975"/>
    <x v="1"/>
  </r>
  <r>
    <n v="90.912000000000006"/>
    <n v="1.2999999999999999E-2"/>
    <n v="5.0500000000000003E-2"/>
    <n v="87.570068359375"/>
    <n v="0.34702879190444946"/>
    <n v="0.69594192504882813"/>
    <s v="75"/>
    <x v="7"/>
    <n v="75"/>
    <n v="1975"/>
    <x v="1"/>
  </r>
  <r>
    <n v="86.165000000000006"/>
    <n v="0.01"/>
    <n v="0.30009999999999998"/>
    <n v="82.799453735351563"/>
    <n v="0.96900635957717896"/>
    <n v="1.5680719614028931"/>
    <s v="75"/>
    <x v="8"/>
    <n v="75"/>
    <n v="1975"/>
    <x v="1"/>
  </r>
  <r>
    <n v="88.331000000000003"/>
    <n v="0.36399999999999999"/>
    <n v="0.45950000000000002"/>
    <n v="78.480010986328125"/>
    <n v="7.8444395065307617"/>
    <n v="2.003847599029541"/>
    <s v="75"/>
    <x v="9"/>
    <n v="75"/>
    <n v="1975"/>
    <x v="1"/>
  </r>
  <r>
    <n v="77.158000000000001"/>
    <n v="0.442"/>
    <n v="0.29339999999999999"/>
    <n v="68.22796630859375"/>
    <n v="5.4785404205322266"/>
    <n v="1.0306406021118164"/>
    <s v="75"/>
    <x v="10"/>
    <n v="75"/>
    <n v="1975"/>
    <x v="1"/>
  </r>
  <r>
    <n v="68.497"/>
    <n v="8.2000000000000003E-2"/>
    <n v="9.35E-2"/>
    <n v="77.19134521484375"/>
    <n v="1.409243106842041"/>
    <n v="0.46327129006385803"/>
    <s v="76"/>
    <x v="11"/>
    <n v="75"/>
    <n v="1975"/>
    <x v="1"/>
  </r>
  <r>
    <n v="73.83"/>
    <n v="2.3E-2"/>
    <n v="0.1371"/>
    <n v="80.321762084960938"/>
    <n v="1.5985924005508423"/>
    <n v="0.76064306497573853"/>
    <s v="76"/>
    <x v="0"/>
    <n v="76"/>
    <n v="1976"/>
    <x v="4"/>
  </r>
  <r>
    <n v="86.016999999999996"/>
    <n v="1.9E-2"/>
    <n v="0.32269999999999999"/>
    <n v="85.35150146484375"/>
    <n v="0.85440152883529663"/>
    <n v="0.62210351228713989"/>
    <s v="76"/>
    <x v="1"/>
    <n v="76"/>
    <n v="1976"/>
    <x v="4"/>
  </r>
  <r>
    <n v="79.599999999999994"/>
    <n v="6.9000000000000006E-2"/>
    <n v="0.53800000000000003"/>
    <n v="78.186431884765625"/>
    <n v="0.77773869037628174"/>
    <n v="0.77891850471496582"/>
    <s v="76"/>
    <x v="2"/>
    <n v="76"/>
    <n v="1976"/>
    <x v="4"/>
  </r>
  <r>
    <n v="76.828000000000003"/>
    <n v="0.29199999999999998"/>
    <n v="0.49830000000000002"/>
    <n v="75.806198120117188"/>
    <n v="1.5326083898544312"/>
    <n v="0.66050970554351807"/>
    <s v="76"/>
    <x v="3"/>
    <n v="76"/>
    <n v="1976"/>
    <x v="4"/>
  </r>
  <r>
    <n v="65.444999999999993"/>
    <n v="0.48599999999999999"/>
    <n v="0.32440000000000002"/>
    <n v="63.680496215820313"/>
    <n v="1.8339465856552124"/>
    <n v="0.38487347960472107"/>
    <s v="76"/>
    <x v="4"/>
    <n v="76"/>
    <n v="1976"/>
    <x v="4"/>
  </r>
  <r>
    <n v="56.076999999999998"/>
    <n v="0.379"/>
    <n v="0.17710000000000001"/>
    <n v="52.113147735595703"/>
    <n v="1.3447957038879395"/>
    <n v="0.21764545142650604"/>
    <s v="76"/>
    <x v="5"/>
    <n v="76"/>
    <n v="1976"/>
    <x v="4"/>
  </r>
  <r>
    <n v="60.295999999999999"/>
    <n v="0.13600000000000001"/>
    <n v="5.6000000000000001E-2"/>
    <n v="55.787338256835938"/>
    <n v="0.5196988582611084"/>
    <n v="7.6089449226856232E-2"/>
    <s v="76"/>
    <x v="6"/>
    <n v="76"/>
    <n v="1976"/>
    <x v="4"/>
  </r>
  <r>
    <n v="54.401000000000003"/>
    <n v="8.4000000000000005E-2"/>
    <n v="2.76E-2"/>
    <n v="51.247653961181641"/>
    <n v="0.16961920261383057"/>
    <n v="2.4864451959729195E-2"/>
    <s v="76"/>
    <x v="7"/>
    <n v="76"/>
    <n v="1976"/>
    <x v="4"/>
  </r>
  <r>
    <n v="48.337000000000003"/>
    <n v="0.104"/>
    <n v="1.83E-2"/>
    <n v="47.473526000976563"/>
    <n v="8.9644543826580048E-2"/>
    <n v="1.1552836745977402E-2"/>
    <s v="76"/>
    <x v="8"/>
    <n v="76"/>
    <n v="1976"/>
    <x v="4"/>
  </r>
  <r>
    <n v="48.908999999999999"/>
    <n v="0.14599999999999999"/>
    <n v="1.4500000000000001E-2"/>
    <n v="48.001064300537109"/>
    <n v="0.19616749882698059"/>
    <n v="1.5535821206867695E-2"/>
    <s v="76"/>
    <x v="9"/>
    <n v="76"/>
    <n v="1976"/>
    <x v="4"/>
  </r>
  <r>
    <n v="52.292999999999999"/>
    <n v="0.112"/>
    <n v="2.5999999999999999E-2"/>
    <n v="50.854259490966797"/>
    <n v="0.32154074311256409"/>
    <n v="4.0573045611381531E-2"/>
    <s v="76"/>
    <x v="10"/>
    <n v="76"/>
    <n v="1976"/>
    <x v="4"/>
  </r>
  <r>
    <n v="59.128"/>
    <n v="7.6999999999999999E-2"/>
    <n v="3.56E-2"/>
    <n v="60.310649871826172"/>
    <n v="0.20281654596328735"/>
    <n v="4.4906366616487503E-2"/>
    <s v="77"/>
    <x v="11"/>
    <n v="76"/>
    <n v="1976"/>
    <x v="4"/>
  </r>
  <r>
    <n v="68.915000000000006"/>
    <n v="7.1999999999999995E-2"/>
    <n v="3.7999999999999999E-2"/>
    <n v="69.380332946777344"/>
    <n v="0.13387969136238098"/>
    <n v="3.817303478717804E-2"/>
    <s v="77"/>
    <x v="0"/>
    <n v="77"/>
    <n v="1977"/>
    <x v="3"/>
  </r>
  <r>
    <n v="74.253"/>
    <n v="0.16600000000000001"/>
    <n v="8.4599999999999995E-2"/>
    <n v="73.512275695800781"/>
    <n v="0.6334872841835022"/>
    <n v="0.11025199294090271"/>
    <s v="77"/>
    <x v="1"/>
    <n v="77"/>
    <n v="1977"/>
    <x v="3"/>
  </r>
  <r>
    <n v="71.959999999999994"/>
    <n v="0.318"/>
    <n v="0.1202"/>
    <n v="70.895065307617188"/>
    <n v="1.2017333507537842"/>
    <n v="0.1589437872171402"/>
    <s v="77"/>
    <x v="2"/>
    <n v="77"/>
    <n v="1977"/>
    <x v="3"/>
  </r>
  <r>
    <n v="61.837000000000003"/>
    <n v="0.372"/>
    <n v="0.106"/>
    <n v="61.077518463134766"/>
    <n v="1.1054177284240723"/>
    <n v="0.12760175764560699"/>
    <s v="77"/>
    <x v="3"/>
    <n v="77"/>
    <n v="1977"/>
    <x v="3"/>
  </r>
  <r>
    <n v="48.241"/>
    <n v="0.48799999999999999"/>
    <n v="0.11650000000000001"/>
    <n v="46.911018371582031"/>
    <n v="1.125505805015564"/>
    <n v="0.12028185278177261"/>
    <s v="77"/>
    <x v="4"/>
    <n v="77"/>
    <n v="1977"/>
    <x v="3"/>
  </r>
  <r>
    <n v="48.542000000000002"/>
    <n v="0.436"/>
    <n v="0.1036"/>
    <n v="47.762821197509766"/>
    <n v="0.89338010549545288"/>
    <n v="9.8092541098594666E-2"/>
    <s v="77"/>
    <x v="5"/>
    <n v="77"/>
    <n v="1977"/>
    <x v="3"/>
  </r>
  <r>
    <n v="49.837000000000003"/>
    <n v="0.224"/>
    <n v="5.16E-2"/>
    <n v="48.844001770019531"/>
    <n v="0.4066540002822876"/>
    <n v="4.4428203254938126E-2"/>
    <s v="77"/>
    <x v="6"/>
    <n v="77"/>
    <n v="1977"/>
    <x v="3"/>
  </r>
  <r>
    <n v="48.62"/>
    <n v="9.8000000000000004E-2"/>
    <n v="2.3099999999999999E-2"/>
    <n v="47.45721435546875"/>
    <n v="0.15652056038379669"/>
    <n v="1.7816297709941864E-2"/>
    <s v="77"/>
    <x v="7"/>
    <n v="77"/>
    <n v="1977"/>
    <x v="3"/>
  </r>
  <r>
    <n v="41.606999999999999"/>
    <n v="4.5999999999999999E-2"/>
    <n v="1.0999999999999999E-2"/>
    <n v="41.422561645507812"/>
    <n v="6.5333105623722076E-2"/>
    <n v="8.8157709687948227E-3"/>
    <s v="77"/>
    <x v="8"/>
    <n v="77"/>
    <n v="1977"/>
    <x v="3"/>
  </r>
  <r>
    <n v="39.655000000000001"/>
    <n v="8.2000000000000003E-2"/>
    <n v="1.09E-2"/>
    <n v="40.441532135009766"/>
    <n v="6.9904915988445282E-2"/>
    <n v="9.4938380643725395E-3"/>
    <s v="77"/>
    <x v="9"/>
    <n v="77"/>
    <n v="1977"/>
    <x v="3"/>
  </r>
  <r>
    <n v="61.667000000000002"/>
    <n v="0.123"/>
    <n v="2.1499999999999998E-2"/>
    <n v="60.513645172119141"/>
    <n v="0.14041203260421753"/>
    <n v="2.3456403985619545E-2"/>
    <s v="77"/>
    <x v="10"/>
    <n v="77"/>
    <n v="1977"/>
    <x v="3"/>
  </r>
  <r>
    <n v="75.230999999999995"/>
    <n v="5.3999999999999999E-2"/>
    <n v="0.76870000000000005"/>
    <n v="73.566963195800781"/>
    <n v="0.14441800117492676"/>
    <n v="0.89499467611312866"/>
    <s v="78"/>
    <x v="11"/>
    <n v="77"/>
    <n v="1977"/>
    <x v="3"/>
  </r>
  <r>
    <n v="75.132999999999996"/>
    <n v="0.69099999999999995"/>
    <n v="1.8051999999999999"/>
    <n v="70.845863342285156"/>
    <n v="2.5250287055969238"/>
    <n v="2.5504128932952881"/>
    <s v="78"/>
    <x v="0"/>
    <n v="78"/>
    <n v="1978"/>
    <x v="5"/>
  </r>
  <r>
    <n v="72.623999999999995"/>
    <n v="1.901"/>
    <n v="1.679"/>
    <n v="66.315422058105469"/>
    <n v="6.249976634979248"/>
    <n v="2.5353317260742187"/>
    <s v="78"/>
    <x v="1"/>
    <n v="78"/>
    <n v="1978"/>
    <x v="5"/>
  </r>
  <r>
    <n v="68.106999999999999"/>
    <n v="10.446999999999999"/>
    <n v="3.2296999999999998"/>
    <n v="59.982059478759766"/>
    <n v="18.069662094116211"/>
    <n v="3.222020149230957"/>
    <s v="78"/>
    <x v="2"/>
    <n v="78"/>
    <n v="1978"/>
    <x v="5"/>
  </r>
  <r>
    <n v="55.536999999999999"/>
    <n v="33.351999999999997"/>
    <n v="4.7279"/>
    <n v="52.003025054931641"/>
    <n v="37.046947479248047"/>
    <n v="4.5783867835998535"/>
    <s v="78"/>
    <x v="3"/>
    <n v="78"/>
    <n v="1978"/>
    <x v="5"/>
  </r>
  <r>
    <n v="53.387"/>
    <n v="25.922999999999998"/>
    <n v="3.0001000000000002"/>
    <n v="46.874343872070313"/>
    <n v="35.541191101074219"/>
    <n v="3.8815972805023193"/>
    <s v="78"/>
    <x v="4"/>
    <n v="78"/>
    <n v="1978"/>
    <x v="5"/>
  </r>
  <r>
    <n v="65.813000000000002"/>
    <n v="6.0140000000000002"/>
    <n v="1.0642"/>
    <n v="58.902553558349609"/>
    <n v="13.910544395446777"/>
    <n v="1.8145045042037964"/>
    <s v="78"/>
    <x v="5"/>
    <n v="78"/>
    <n v="1978"/>
    <x v="5"/>
  </r>
  <r>
    <n v="66.736000000000004"/>
    <n v="0.80800000000000005"/>
    <n v="0.15429999999999999"/>
    <n v="63.334827423095703"/>
    <n v="2.5733530521392822"/>
    <n v="0.34767350554466248"/>
    <s v="78"/>
    <x v="6"/>
    <n v="78"/>
    <n v="1978"/>
    <x v="5"/>
  </r>
  <r>
    <n v="80.971000000000004"/>
    <n v="0.127"/>
    <n v="2.4199999999999999E-2"/>
    <n v="79.327804565429687"/>
    <n v="0.48152974247932434"/>
    <n v="6.5759703516960144E-2"/>
    <s v="78"/>
    <x v="7"/>
    <n v="78"/>
    <n v="1978"/>
    <x v="5"/>
  </r>
  <r>
    <n v="75.698999999999998"/>
    <n v="2.5999999999999999E-2"/>
    <n v="7.6E-3"/>
    <n v="74.407341003417969"/>
    <n v="0.16138263046741486"/>
    <n v="3.4032624214887619E-2"/>
    <s v="78"/>
    <x v="8"/>
    <n v="78"/>
    <n v="1978"/>
    <x v="5"/>
  </r>
  <r>
    <n v="75.295000000000002"/>
    <n v="1.7999999999999999E-2"/>
    <n v="2.53E-2"/>
    <n v="72.488670349121094"/>
    <n v="2.1305501461029053"/>
    <n v="0.38623541593551636"/>
    <s v="78"/>
    <x v="9"/>
    <n v="78"/>
    <n v="1978"/>
    <x v="5"/>
  </r>
  <r>
    <n v="70.274000000000001"/>
    <n v="8.9999999999999993E-3"/>
    <n v="4.1000000000000002E-2"/>
    <n v="60.260261535644531"/>
    <n v="3.939460277557373"/>
    <n v="0.63743233680725098"/>
    <s v="78"/>
    <x v="10"/>
    <n v="78"/>
    <n v="1978"/>
    <x v="5"/>
  </r>
  <r>
    <n v="76.147000000000006"/>
    <n v="0.02"/>
    <n v="0.24790000000000001"/>
    <n v="74.151969909667969"/>
    <n v="1.2883859872817993"/>
    <n v="0.65116322040557861"/>
    <s v="79"/>
    <x v="11"/>
    <n v="78"/>
    <n v="1978"/>
    <x v="5"/>
  </r>
  <r>
    <n v="79.441000000000003"/>
    <n v="0.317"/>
    <n v="1.2484999999999999"/>
    <n v="76.15087890625"/>
    <n v="2.8602092266082764"/>
    <n v="2.3139002323150635"/>
    <s v="79"/>
    <x v="0"/>
    <n v="79"/>
    <n v="1979"/>
    <x v="4"/>
  </r>
  <r>
    <n v="79.433000000000007"/>
    <n v="3.7770000000000001"/>
    <n v="5.7397999999999998"/>
    <n v="67.955459594726563"/>
    <n v="13.202793121337891"/>
    <n v="8.5525045394897461"/>
    <s v="79"/>
    <x v="1"/>
    <n v="79"/>
    <n v="1979"/>
    <x v="4"/>
  </r>
  <r>
    <n v="76.358999999999995"/>
    <n v="8.0220000000000002"/>
    <n v="8.3314000000000004"/>
    <n v="63.853488922119141"/>
    <n v="20.641372680664063"/>
    <n v="8.3910427093505859"/>
    <s v="79"/>
    <x v="2"/>
    <n v="79"/>
    <n v="1979"/>
    <x v="4"/>
  </r>
  <r>
    <n v="66.278999999999996"/>
    <n v="16.091000000000001"/>
    <n v="7.6734"/>
    <n v="58.582050323486328"/>
    <n v="25.198209762573242"/>
    <n v="7.0316119194030762"/>
    <s v="79"/>
    <x v="3"/>
    <n v="79"/>
    <n v="1979"/>
    <x v="4"/>
  </r>
  <r>
    <n v="61.408999999999999"/>
    <n v="16.231999999999999"/>
    <n v="6.35"/>
    <n v="55.310726165771484"/>
    <n v="22.46026611328125"/>
    <n v="5.763648509979248"/>
    <s v="79"/>
    <x v="4"/>
    <n v="79"/>
    <n v="1979"/>
    <x v="4"/>
  </r>
  <r>
    <n v="62.011000000000003"/>
    <n v="4.1829999999999998"/>
    <n v="1.5097"/>
    <n v="55.67938232421875"/>
    <n v="6.9745149612426758"/>
    <n v="1.874489426612854"/>
    <s v="79"/>
    <x v="5"/>
    <n v="79"/>
    <n v="1979"/>
    <x v="4"/>
  </r>
  <r>
    <n v="61.185000000000002"/>
    <n v="0.747"/>
    <n v="0.27589999999999998"/>
    <n v="54.943702697753906"/>
    <n v="2.0633556842803955"/>
    <n v="0.60363942384719849"/>
    <s v="79"/>
    <x v="6"/>
    <n v="79"/>
    <n v="1979"/>
    <x v="4"/>
  </r>
  <r>
    <n v="54.518999999999998"/>
    <n v="0.20200000000000001"/>
    <n v="8.0399999999999999E-2"/>
    <n v="46.316184997558594"/>
    <n v="0.73537242412567139"/>
    <n v="0.27534407377243042"/>
    <s v="79"/>
    <x v="7"/>
    <n v="79"/>
    <n v="1979"/>
    <x v="4"/>
  </r>
  <r>
    <n v="50.573999999999998"/>
    <n v="5.8000000000000003E-2"/>
    <n v="3.2300000000000002E-2"/>
    <n v="45.547466278076172"/>
    <n v="0.33901697397232056"/>
    <n v="0.22622035443782806"/>
    <s v="79"/>
    <x v="8"/>
    <n v="79"/>
    <n v="1979"/>
    <x v="4"/>
  </r>
  <r>
    <n v="62.127000000000002"/>
    <n v="8.2000000000000003E-2"/>
    <n v="5.7099999999999998E-2"/>
    <n v="47.471996307373047"/>
    <n v="0.27981728315353394"/>
    <n v="0.18626081943511963"/>
    <s v="79"/>
    <x v="9"/>
    <n v="79"/>
    <n v="1979"/>
    <x v="4"/>
  </r>
  <r>
    <n v="70.942999999999998"/>
    <n v="3.9E-2"/>
    <n v="3.4299999999999997E-2"/>
    <n v="74.648147583007813"/>
    <n v="0.12233218550682068"/>
    <n v="0.10369300842285156"/>
    <s v="79"/>
    <x v="10"/>
    <n v="79"/>
    <n v="1979"/>
    <x v="4"/>
  </r>
  <r>
    <n v="69.597999999999999"/>
    <n v="1.474"/>
    <n v="3.3100999999999998"/>
    <n v="68.036811828613281"/>
    <n v="1.8959599733352661"/>
    <n v="3.5588629245758057"/>
    <s v="80"/>
    <x v="11"/>
    <n v="79"/>
    <n v="1979"/>
    <x v="4"/>
  </r>
  <r>
    <n v="56.62"/>
    <n v="7.8140000000000001"/>
    <n v="2.4777999999999998"/>
    <n v="53.336723327636719"/>
    <n v="10.164505004882812"/>
    <n v="2.5344142913818359"/>
    <s v="80"/>
    <x v="0"/>
    <n v="80"/>
    <n v="1980"/>
    <x v="5"/>
  </r>
  <r>
    <n v="62.292000000000002"/>
    <n v="15.708"/>
    <n v="2.9390000000000001"/>
    <n v="56.134662628173828"/>
    <n v="21.382991790771484"/>
    <n v="2.9445505142211914"/>
    <s v="80"/>
    <x v="1"/>
    <n v="80"/>
    <n v="1980"/>
    <x v="5"/>
  </r>
  <r>
    <n v="68.225999999999999"/>
    <n v="21.536000000000001"/>
    <n v="3.0497999999999998"/>
    <n v="59.935249328613281"/>
    <n v="29.411865234375"/>
    <n v="3.1098709106445312"/>
    <s v="80"/>
    <x v="2"/>
    <n v="80"/>
    <n v="1980"/>
    <x v="5"/>
  </r>
  <r>
    <n v="65.997"/>
    <n v="21.02"/>
    <n v="5.5579000000000001"/>
    <n v="56.912147521972656"/>
    <n v="29.751550674438477"/>
    <n v="5.8569951057434082"/>
    <s v="80"/>
    <x v="3"/>
    <n v="80"/>
    <n v="1980"/>
    <x v="5"/>
  </r>
  <r>
    <n v="56.398000000000003"/>
    <n v="18.509"/>
    <n v="6.8940999999999999"/>
    <n v="47.212383270263672"/>
    <n v="31.86280632019043"/>
    <n v="7.5862746238708496"/>
    <s v="80"/>
    <x v="4"/>
    <n v="80"/>
    <n v="1980"/>
    <x v="5"/>
  </r>
  <r>
    <n v="68.569000000000003"/>
    <n v="5.492"/>
    <n v="2.5213000000000001"/>
    <n v="58.772998809814453"/>
    <n v="14.967890739440918"/>
    <n v="3.4900088310241699"/>
    <s v="80"/>
    <x v="5"/>
    <n v="80"/>
    <n v="1980"/>
    <x v="5"/>
  </r>
  <r>
    <n v="66.272999999999996"/>
    <n v="0.84799999999999998"/>
    <n v="0.44940000000000002"/>
    <n v="62.306381225585938"/>
    <n v="3.2411699295043945"/>
    <n v="0.89023149013519287"/>
    <s v="80"/>
    <x v="6"/>
    <n v="80"/>
    <n v="1980"/>
    <x v="5"/>
  </r>
  <r>
    <n v="78.379000000000005"/>
    <n v="0.152"/>
    <n v="0.1212"/>
    <n v="75.550010681152344"/>
    <n v="0.77608466148376465"/>
    <n v="0.40413904190063477"/>
    <s v="80"/>
    <x v="7"/>
    <n v="80"/>
    <n v="1980"/>
    <x v="5"/>
  </r>
  <r>
    <n v="77.191000000000003"/>
    <n v="7.6999999999999999E-2"/>
    <n v="0.24249999999999999"/>
    <n v="73.333259582519531"/>
    <n v="0.98829245567321777"/>
    <n v="1.1337107419967651"/>
    <s v="80"/>
    <x v="8"/>
    <n v="80"/>
    <n v="1980"/>
    <x v="5"/>
  </r>
  <r>
    <n v="74.561000000000007"/>
    <n v="0.23300000000000001"/>
    <n v="0.1865"/>
    <n v="68.80596923828125"/>
    <n v="4.7624683380126953"/>
    <n v="1.2823209762573242"/>
    <s v="80"/>
    <x v="9"/>
    <n v="80"/>
    <n v="1980"/>
    <x v="5"/>
  </r>
  <r>
    <n v="71.77"/>
    <n v="7.1999999999999995E-2"/>
    <n v="6.0299999999999999E-2"/>
    <n v="65.724868774414063"/>
    <n v="4.2964658737182617"/>
    <n v="0.58060991764068604"/>
    <s v="80"/>
    <x v="10"/>
    <n v="80"/>
    <n v="1980"/>
    <x v="5"/>
  </r>
  <r>
    <n v="74.158000000000001"/>
    <n v="1.2E-2"/>
    <n v="4.0599999999999997E-2"/>
    <n v="74.817031860351563"/>
    <n v="0.8234628438949585"/>
    <n v="0.16829715669155121"/>
    <s v="81"/>
    <x v="11"/>
    <n v="80"/>
    <n v="1980"/>
    <x v="5"/>
  </r>
  <r>
    <n v="83.581999999999994"/>
    <n v="2.1000000000000001E-2"/>
    <n v="0.45340000000000003"/>
    <n v="80.006500244140625"/>
    <n v="0.41877353191375732"/>
    <n v="0.66356033086776733"/>
    <s v="81"/>
    <x v="0"/>
    <n v="81"/>
    <n v="1981"/>
    <x v="4"/>
  </r>
  <r>
    <n v="87.748999999999995"/>
    <n v="6.4000000000000001E-2"/>
    <n v="0.76970000000000005"/>
    <n v="84.799812316894531"/>
    <n v="1.1237475872039795"/>
    <n v="1.5217803716659546"/>
    <s v="81"/>
    <x v="1"/>
    <n v="81"/>
    <n v="1981"/>
    <x v="4"/>
  </r>
  <r>
    <n v="81.043000000000006"/>
    <n v="0.73599999999999999"/>
    <n v="2.5495999999999999"/>
    <n v="75.558029174804687"/>
    <n v="4.5539841651916504"/>
    <n v="3.3435165882110596"/>
    <s v="81"/>
    <x v="2"/>
    <n v="81"/>
    <n v="1981"/>
    <x v="4"/>
  </r>
  <r>
    <n v="69.450999999999993"/>
    <n v="2.383"/>
    <n v="2.7524999999999999"/>
    <n v="65.92376708984375"/>
    <n v="6.0632214546203613"/>
    <n v="2.7192575931549072"/>
    <s v="81"/>
    <x v="3"/>
    <n v="81"/>
    <n v="1981"/>
    <x v="4"/>
  </r>
  <r>
    <n v="66.834000000000003"/>
    <n v="2.202"/>
    <n v="1.5592999999999999"/>
    <n v="65.021278381347656"/>
    <n v="4.440101146697998"/>
    <n v="1.4381550550460815"/>
    <s v="81"/>
    <x v="4"/>
    <n v="81"/>
    <n v="1981"/>
    <x v="4"/>
  </r>
  <r>
    <n v="62.542999999999999"/>
    <n v="0.61"/>
    <n v="0.43559999999999999"/>
    <n v="58.934890747070312"/>
    <n v="1.5116875171661377"/>
    <n v="0.51479095220565796"/>
    <s v="81"/>
    <x v="5"/>
    <n v="81"/>
    <n v="1981"/>
    <x v="4"/>
  </r>
  <r>
    <n v="62.259"/>
    <n v="0.107"/>
    <n v="7.7100000000000002E-2"/>
    <n v="57.465755462646484"/>
    <n v="0.40976694226264954"/>
    <n v="0.14137092232704163"/>
    <s v="81"/>
    <x v="6"/>
    <n v="81"/>
    <n v="1981"/>
    <x v="4"/>
  </r>
  <r>
    <n v="53.688000000000002"/>
    <n v="3.3000000000000002E-2"/>
    <n v="2.4400000000000002E-2"/>
    <n v="49.822856903076172"/>
    <n v="0.13352473080158234"/>
    <n v="4.6021591871976852E-2"/>
    <s v="81"/>
    <x v="7"/>
    <n v="81"/>
    <n v="1981"/>
    <x v="4"/>
  </r>
  <r>
    <n v="50.014000000000003"/>
    <n v="1.4999999999999999E-2"/>
    <n v="8.3000000000000001E-3"/>
    <n v="46.760177612304688"/>
    <n v="8.6999319493770599E-2"/>
    <n v="2.0207831636071205E-2"/>
    <s v="81"/>
    <x v="8"/>
    <n v="81"/>
    <n v="1981"/>
    <x v="4"/>
  </r>
  <r>
    <n v="67.123000000000005"/>
    <n v="0.02"/>
    <n v="2.9399999999999999E-2"/>
    <n v="60.508590698242188"/>
    <n v="7.2214327752590179E-2"/>
    <n v="3.2373614609241486E-2"/>
    <s v="81"/>
    <x v="9"/>
    <n v="81"/>
    <n v="1981"/>
    <x v="4"/>
  </r>
  <r>
    <n v="76.364000000000004"/>
    <n v="2E-3"/>
    <n v="0.31659999999999999"/>
    <n v="74.54571533203125"/>
    <n v="3.6384654231369495E-3"/>
    <n v="0.32770460844039917"/>
    <s v="81"/>
    <x v="10"/>
    <n v="81"/>
    <n v="1981"/>
    <x v="4"/>
  </r>
  <r>
    <n v="73.052000000000007"/>
    <n v="0.21299999999999999"/>
    <n v="3.4329000000000001"/>
    <n v="70.539360046386719"/>
    <n v="0.4894157350063324"/>
    <n v="3.938988208770752"/>
    <s v="82"/>
    <x v="11"/>
    <n v="81"/>
    <n v="1981"/>
    <x v="4"/>
  </r>
  <r>
    <n v="69.498000000000005"/>
    <n v="0.74299999999999999"/>
    <n v="2.7265999999999999"/>
    <n v="65.279747009277344"/>
    <n v="2.9216437339782715"/>
    <n v="4.034398078918457"/>
    <s v="82"/>
    <x v="0"/>
    <n v="82"/>
    <n v="1982"/>
    <x v="1"/>
  </r>
  <r>
    <n v="73.998000000000005"/>
    <n v="5.101"/>
    <n v="5.5346000000000002"/>
    <n v="67.557022094726563"/>
    <n v="10.867295265197754"/>
    <n v="5.4350881576538086"/>
    <s v="82"/>
    <x v="1"/>
    <n v="82"/>
    <n v="1982"/>
    <x v="1"/>
  </r>
  <r>
    <n v="55.064999999999998"/>
    <n v="6.3179999999999996"/>
    <n v="3.4211999999999998"/>
    <n v="52.431068420410156"/>
    <n v="8.3672552108764648"/>
    <n v="3.3658802509307861"/>
    <s v="82"/>
    <x v="2"/>
    <n v="82"/>
    <n v="1982"/>
    <x v="1"/>
  </r>
  <r>
    <n v="60.508000000000003"/>
    <n v="27.283000000000001"/>
    <n v="7.0980999999999996"/>
    <n v="53.869800567626953"/>
    <n v="33.669258117675781"/>
    <n v="7.2236166000366211"/>
    <s v="82"/>
    <x v="3"/>
    <n v="82"/>
    <n v="1982"/>
    <x v="1"/>
  </r>
  <r>
    <n v="67.884"/>
    <n v="15.266999999999999"/>
    <n v="6.1524999999999999"/>
    <n v="54.386631011962891"/>
    <n v="27.208450317382813"/>
    <n v="8.3048067092895508"/>
    <s v="82"/>
    <x v="4"/>
    <n v="82"/>
    <n v="1982"/>
    <x v="1"/>
  </r>
  <r>
    <n v="71.608999999999995"/>
    <n v="3.5790000000000002"/>
    <n v="2.6190000000000002"/>
    <n v="59.959461212158203"/>
    <n v="13.069169044494629"/>
    <n v="4.8844881057739258"/>
    <s v="82"/>
    <x v="5"/>
    <n v="82"/>
    <n v="1982"/>
    <x v="1"/>
  </r>
  <r>
    <n v="61.061"/>
    <n v="0.73"/>
    <n v="0.69950000000000001"/>
    <n v="56.402896881103516"/>
    <n v="3.845883846282959"/>
    <n v="1.6883628368377686"/>
    <s v="82"/>
    <x v="6"/>
    <n v="82"/>
    <n v="1982"/>
    <x v="1"/>
  </r>
  <r>
    <n v="88.328999999999994"/>
    <n v="0.10199999999999999"/>
    <n v="0.30259999999999998"/>
    <n v="86.455741882324219"/>
    <n v="0.82695567607879639"/>
    <n v="0.8025391697883606"/>
    <s v="82"/>
    <x v="7"/>
    <n v="82"/>
    <n v="1982"/>
    <x v="1"/>
  </r>
  <r>
    <n v="87.710999999999999"/>
    <n v="0.59499999999999997"/>
    <n v="0.9909"/>
    <n v="79.804061889648437"/>
    <n v="4.0851483345031738"/>
    <n v="2.128187894821167"/>
    <s v="82"/>
    <x v="8"/>
    <n v="82"/>
    <n v="1982"/>
    <x v="1"/>
  </r>
  <r>
    <n v="90.138000000000005"/>
    <n v="2.9289999999999998"/>
    <n v="1.6901999999999999"/>
    <n v="78.106216430664062"/>
    <n v="12.331145286560059"/>
    <n v="2.7953822612762451"/>
    <s v="82"/>
    <x v="9"/>
    <n v="82"/>
    <n v="1982"/>
    <x v="1"/>
  </r>
  <r>
    <n v="71.638000000000005"/>
    <n v="7.4790000000000001"/>
    <n v="6.6898"/>
    <n v="67.34661865234375"/>
    <n v="11.303031921386719"/>
    <n v="7.8475761413574219"/>
    <s v="82"/>
    <x v="10"/>
    <n v="82"/>
    <n v="1982"/>
    <x v="1"/>
  </r>
  <r>
    <n v="62.978000000000002"/>
    <n v="11.555"/>
    <n v="3.2296"/>
    <n v="56.183513641357422"/>
    <n v="18.971223831176758"/>
    <n v="3.0553262233734131"/>
    <s v="83"/>
    <x v="11"/>
    <n v="82"/>
    <n v="1982"/>
    <x v="1"/>
  </r>
  <r>
    <n v="42.273000000000003"/>
    <n v="5.3289999999999997"/>
    <n v="1.5305"/>
    <n v="40.466167449951172"/>
    <n v="6.5477628707885742"/>
    <n v="1.5779876708984375"/>
    <s v="83"/>
    <x v="0"/>
    <n v="83"/>
    <n v="1983"/>
    <x v="1"/>
  </r>
  <r>
    <n v="30.167999999999999"/>
    <n v="3.3450000000000002"/>
    <n v="0.88080000000000003"/>
    <n v="28.90711784362793"/>
    <n v="3.8206400871276855"/>
    <n v="0.92593443393707275"/>
    <s v="83"/>
    <x v="1"/>
    <n v="83"/>
    <n v="1983"/>
    <x v="1"/>
  </r>
  <r>
    <n v="59.183999999999997"/>
    <n v="16.277000000000001"/>
    <n v="3.3574000000000002"/>
    <n v="55.052318572998047"/>
    <n v="20.171859741210937"/>
    <n v="3.4604506492614746"/>
    <s v="83"/>
    <x v="2"/>
    <n v="83"/>
    <n v="1983"/>
    <x v="1"/>
  </r>
  <r>
    <n v="69.135999999999996"/>
    <n v="18.84"/>
    <n v="6.8007"/>
    <n v="63.158405303955078"/>
    <n v="24.42115592956543"/>
    <n v="7.0241632461547852"/>
    <s v="83"/>
    <x v="3"/>
    <n v="83"/>
    <n v="1983"/>
    <x v="1"/>
  </r>
  <r>
    <n v="69.02"/>
    <n v="22.353999999999999"/>
    <n v="6.0701000000000001"/>
    <n v="59.939445495605469"/>
    <n v="31.313022613525391"/>
    <n v="6.0531878471374512"/>
    <s v="83"/>
    <x v="4"/>
    <n v="83"/>
    <n v="1983"/>
    <x v="1"/>
  </r>
  <r>
    <n v="58.003"/>
    <n v="30.193000000000001"/>
    <n v="5.3712"/>
    <n v="42.952495574951172"/>
    <n v="44.5537109375"/>
    <n v="5.3180413246154785"/>
    <s v="83"/>
    <x v="5"/>
    <n v="83"/>
    <n v="1983"/>
    <x v="1"/>
  </r>
  <r>
    <n v="65.875"/>
    <n v="14.202999999999999"/>
    <n v="2.3797999999999999"/>
    <n v="48.3701171875"/>
    <n v="28.302156448364258"/>
    <n v="3.5882751941680908"/>
    <s v="83"/>
    <x v="6"/>
    <n v="83"/>
    <n v="1983"/>
    <x v="1"/>
  </r>
  <r>
    <n v="87.516000000000005"/>
    <n v="1.948"/>
    <n v="1.448"/>
    <n v="74.520950317382813"/>
    <n v="10.028079986572266"/>
    <n v="4.7051539421081543"/>
    <s v="83"/>
    <x v="7"/>
    <n v="83"/>
    <n v="1983"/>
    <x v="1"/>
  </r>
  <r>
    <n v="87.5"/>
    <n v="0.35299999999999998"/>
    <n v="0.54679999999999995"/>
    <n v="78.884056091308594"/>
    <n v="6.2117161750793457"/>
    <n v="2.7779171466827393"/>
    <s v="83"/>
    <x v="8"/>
    <n v="83"/>
    <n v="1983"/>
    <x v="1"/>
  </r>
  <r>
    <n v="81.576999999999998"/>
    <n v="2.8610000000000002"/>
    <n v="2.4666000000000001"/>
    <n v="73.871177673339844"/>
    <n v="9.2142314910888672"/>
    <n v="3.4011020660400391"/>
    <s v="83"/>
    <x v="9"/>
    <n v="83"/>
    <n v="1983"/>
    <x v="1"/>
  </r>
  <r>
    <n v="45.125"/>
    <n v="3.4460000000000002"/>
    <n v="2.0388999999999999"/>
    <n v="42.661903381347656"/>
    <n v="5.0937118530273437"/>
    <n v="2.1361663341522217"/>
    <s v="83"/>
    <x v="10"/>
    <n v="83"/>
    <n v="1983"/>
    <x v="1"/>
  </r>
  <r>
    <n v="66.959000000000003"/>
    <n v="9.9390000000000001"/>
    <n v="4.2484000000000002"/>
    <n v="60.297416687011719"/>
    <n v="16.105884552001953"/>
    <n v="4.2441964149475098"/>
    <s v="84"/>
    <x v="11"/>
    <n v="83"/>
    <n v="1983"/>
    <x v="1"/>
  </r>
  <r>
    <n v="75.465999999999994"/>
    <n v="8.0329999999999995"/>
    <n v="3.2252000000000001"/>
    <n v="66.958465576171875"/>
    <n v="15.560707092285156"/>
    <n v="3.5187106132507324"/>
    <s v="84"/>
    <x v="0"/>
    <n v="84"/>
    <n v="1984"/>
    <x v="1"/>
  </r>
  <r>
    <n v="77.820999999999998"/>
    <n v="3.9769999999999999"/>
    <n v="3.1749999999999998"/>
    <n v="67.354087829589844"/>
    <n v="12.779755592346191"/>
    <n v="4.3808436393737793"/>
    <s v="84"/>
    <x v="1"/>
    <n v="84"/>
    <n v="1984"/>
    <x v="1"/>
  </r>
  <r>
    <n v="77.338999999999999"/>
    <n v="6.4"/>
    <n v="4.0305999999999997"/>
    <n v="66.8323974609375"/>
    <n v="16.825544357299805"/>
    <n v="3.898390531539917"/>
    <s v="84"/>
    <x v="2"/>
    <n v="84"/>
    <n v="1984"/>
    <x v="1"/>
  </r>
  <r>
    <n v="67.105000000000004"/>
    <n v="13.616"/>
    <n v="4.4926000000000004"/>
    <n v="61.369132995605469"/>
    <n v="20.220743179321289"/>
    <n v="4.2185945510864258"/>
    <s v="84"/>
    <x v="3"/>
    <n v="84"/>
    <n v="1984"/>
    <x v="1"/>
  </r>
  <r>
    <n v="62.658000000000001"/>
    <n v="9.2110000000000003"/>
    <n v="3.6918000000000002"/>
    <n v="60.417938232421875"/>
    <n v="13.274345397949219"/>
    <n v="3.6448526382446289"/>
    <s v="84"/>
    <x v="4"/>
    <n v="84"/>
    <n v="1984"/>
    <x v="1"/>
  </r>
  <r>
    <n v="76.796999999999997"/>
    <n v="2.0680000000000001"/>
    <n v="1.1247"/>
    <n v="69.346542358398437"/>
    <n v="3.6104164123535156"/>
    <n v="1.3735281229019165"/>
    <s v="84"/>
    <x v="5"/>
    <n v="84"/>
    <n v="1984"/>
    <x v="1"/>
  </r>
  <r>
    <n v="70.393000000000001"/>
    <n v="0.21199999999999999"/>
    <n v="0.13500000000000001"/>
    <n v="66.460929870605469"/>
    <n v="0.62445485591888428"/>
    <n v="0.2948186993598938"/>
    <s v="84"/>
    <x v="6"/>
    <n v="84"/>
    <n v="1984"/>
    <x v="1"/>
  </r>
  <r>
    <n v="89.997"/>
    <n v="2.1999999999999999E-2"/>
    <n v="1.6E-2"/>
    <n v="87.162620544433594"/>
    <n v="0.20267169177532196"/>
    <n v="0.20086489617824554"/>
    <s v="84"/>
    <x v="7"/>
    <n v="84"/>
    <n v="1984"/>
    <x v="1"/>
  </r>
  <r>
    <n v="84.03"/>
    <n v="2.1000000000000001E-2"/>
    <n v="0.1658"/>
    <n v="81.18243408203125"/>
    <n v="2.0367722511291504"/>
    <n v="0.87771999835968018"/>
    <s v="84"/>
    <x v="8"/>
    <n v="84"/>
    <n v="1984"/>
    <x v="1"/>
  </r>
  <r>
    <n v="77.790999999999997"/>
    <n v="4.7E-2"/>
    <n v="0.1469"/>
    <n v="68.770248413085938"/>
    <n v="3.0935347080230713"/>
    <n v="0.65160459280014038"/>
    <s v="84"/>
    <x v="9"/>
    <n v="84"/>
    <n v="1984"/>
    <x v="1"/>
  </r>
  <r>
    <n v="86.858000000000004"/>
    <n v="8.0000000000000002E-3"/>
    <n v="0.1774"/>
    <n v="85.530807495117188"/>
    <n v="0.31121653318405151"/>
    <n v="0.27152156829833984"/>
    <s v="84"/>
    <x v="10"/>
    <n v="84"/>
    <n v="1984"/>
    <x v="1"/>
  </r>
  <r>
    <n v="80.994"/>
    <n v="3.0000000000000001E-3"/>
    <n v="0.18210000000000001"/>
    <n v="86.298545837402344"/>
    <n v="0.34244468808174133"/>
    <n v="0.88318705558776855"/>
    <s v="85"/>
    <x v="11"/>
    <n v="84"/>
    <n v="1984"/>
    <x v="1"/>
  </r>
  <r>
    <n v="85.602000000000004"/>
    <n v="1.2E-2"/>
    <n v="0.3846"/>
    <n v="85.588409423828125"/>
    <n v="1.7722069025039673"/>
    <n v="1.6447587013244629"/>
    <s v="85"/>
    <x v="0"/>
    <n v="85"/>
    <n v="1985"/>
    <x v="2"/>
  </r>
  <r>
    <n v="86.584999999999994"/>
    <n v="6.7000000000000004E-2"/>
    <n v="0.92169999999999996"/>
    <n v="84.69964599609375"/>
    <n v="1.4901926517486572"/>
    <n v="1.7206177711486816"/>
    <s v="85"/>
    <x v="1"/>
    <n v="85"/>
    <n v="1985"/>
    <x v="2"/>
  </r>
  <r>
    <n v="84.766999999999996"/>
    <n v="0.86799999999999999"/>
    <n v="2.5289000000000001"/>
    <n v="81.663444519042969"/>
    <n v="2.8761930465698242"/>
    <n v="2.9967548847198486"/>
    <s v="85"/>
    <x v="2"/>
    <n v="85"/>
    <n v="1985"/>
    <x v="2"/>
  </r>
  <r>
    <n v="72.480999999999995"/>
    <n v="4.0529999999999999"/>
    <n v="3.2829999999999999"/>
    <n v="69.634597778320313"/>
    <n v="7.0313301086425781"/>
    <n v="3.0536806583404541"/>
    <s v="85"/>
    <x v="3"/>
    <n v="85"/>
    <n v="1985"/>
    <x v="2"/>
  </r>
  <r>
    <n v="66.55"/>
    <n v="3.665"/>
    <n v="1.7346999999999999"/>
    <n v="65.106941223144531"/>
    <n v="5.4638667106628418"/>
    <n v="1.5078139305114746"/>
    <s v="85"/>
    <x v="4"/>
    <n v="85"/>
    <n v="1985"/>
    <x v="2"/>
  </r>
  <r>
    <n v="73.55"/>
    <n v="0.876"/>
    <n v="0.40920000000000001"/>
    <n v="66.466514587402344"/>
    <n v="1.6559741497039795"/>
    <n v="0.46353301405906677"/>
    <s v="85"/>
    <x v="5"/>
    <n v="85"/>
    <n v="1985"/>
    <x v="2"/>
  </r>
  <r>
    <n v="67.628"/>
    <n v="0.113"/>
    <n v="5.3499999999999999E-2"/>
    <n v="62.628021240234375"/>
    <n v="0.36394989490509033"/>
    <n v="0.10294988006353378"/>
    <s v="85"/>
    <x v="6"/>
    <n v="85"/>
    <n v="1985"/>
    <x v="2"/>
  </r>
  <r>
    <n v="55.067"/>
    <n v="3.3000000000000002E-2"/>
    <n v="1.6199999999999999E-2"/>
    <n v="50.136787414550781"/>
    <n v="0.13922061026096344"/>
    <n v="3.7587687373161316E-2"/>
    <s v="85"/>
    <x v="7"/>
    <n v="85"/>
    <n v="1985"/>
    <x v="2"/>
  </r>
  <r>
    <n v="49.284999999999997"/>
    <n v="2.1000000000000001E-2"/>
    <n v="6.7999999999999996E-3"/>
    <n v="48.296859741210938"/>
    <n v="0.13309194147586823"/>
    <n v="2.0555520430207253E-2"/>
    <s v="85"/>
    <x v="8"/>
    <n v="85"/>
    <n v="1985"/>
    <x v="2"/>
  </r>
  <r>
    <n v="46.252000000000002"/>
    <n v="6.7000000000000004E-2"/>
    <n v="1.5100000000000001E-2"/>
    <n v="45.917655944824219"/>
    <n v="0.27508020401000977"/>
    <n v="4.6643711626529694E-2"/>
    <s v="85"/>
    <x v="9"/>
    <n v="85"/>
    <n v="1985"/>
    <x v="2"/>
  </r>
  <r>
    <n v="74.542000000000002"/>
    <n v="3.1E-2"/>
    <n v="0.2021"/>
    <n v="72.07098388671875"/>
    <n v="0.27248454093933105"/>
    <n v="0.26979255676269531"/>
    <s v="85"/>
    <x v="10"/>
    <n v="85"/>
    <n v="1985"/>
    <x v="2"/>
  </r>
  <r>
    <n v="84.298000000000002"/>
    <n v="0.03"/>
    <n v="0.53069999999999995"/>
    <n v="82.891075134277344"/>
    <n v="0.10760656744241714"/>
    <n v="0.60422134399414063"/>
    <s v="86"/>
    <x v="11"/>
    <n v="85"/>
    <n v="1985"/>
    <x v="2"/>
  </r>
  <r>
    <n v="41.23"/>
    <n v="0.60499999999999998"/>
    <n v="1.0181"/>
    <n v="38.785839080810547"/>
    <n v="0.96385610103607178"/>
    <n v="1.1820837259292603"/>
    <s v="86"/>
    <x v="0"/>
    <n v="86"/>
    <n v="1986"/>
    <x v="1"/>
  </r>
  <r>
    <n v="51.091999999999999"/>
    <n v="6.77"/>
    <n v="2.5747"/>
    <n v="47.977062225341797"/>
    <n v="8.8493728637695313"/>
    <n v="2.7047412395477295"/>
    <s v="86"/>
    <x v="1"/>
    <n v="86"/>
    <n v="1986"/>
    <x v="1"/>
  </r>
  <r>
    <n v="58.26"/>
    <n v="29.244"/>
    <n v="3.5617000000000001"/>
    <n v="56.873500823974609"/>
    <n v="30.720077514648438"/>
    <n v="3.4045045375823975"/>
    <s v="86"/>
    <x v="2"/>
    <n v="86"/>
    <n v="1986"/>
    <x v="1"/>
  </r>
  <r>
    <n v="51.58"/>
    <n v="34.235999999999997"/>
    <n v="5.1783000000000001"/>
    <n v="50.275608062744141"/>
    <n v="35.551643371582031"/>
    <n v="5.2335505485534668"/>
    <s v="86"/>
    <x v="3"/>
    <n v="86"/>
    <n v="1986"/>
    <x v="1"/>
  </r>
  <r>
    <n v="48.506999999999998"/>
    <n v="22.951000000000001"/>
    <n v="5.5465999999999998"/>
    <n v="46.848331451416016"/>
    <n v="29.92698860168457"/>
    <n v="6.7713923454284668"/>
    <s v="86"/>
    <x v="4"/>
    <n v="86"/>
    <n v="1986"/>
    <x v="1"/>
  </r>
  <r>
    <n v="71.567999999999998"/>
    <n v="5.8869999999999996"/>
    <n v="2.0099999999999998"/>
    <n v="53.723674774169922"/>
    <n v="15.277610778808594"/>
    <n v="3.2996542453765869"/>
    <s v="86"/>
    <x v="5"/>
    <n v="86"/>
    <n v="1986"/>
    <x v="1"/>
  </r>
  <r>
    <n v="72.019000000000005"/>
    <n v="0.47299999999999998"/>
    <n v="0.18360000000000001"/>
    <n v="62.303066253662109"/>
    <n v="3.1820895671844482"/>
    <n v="0.70109480619430542"/>
    <s v="86"/>
    <x v="6"/>
    <n v="86"/>
    <n v="1986"/>
    <x v="1"/>
  </r>
  <r>
    <n v="84.945999999999998"/>
    <n v="9.7000000000000003E-2"/>
    <n v="8.2400000000000001E-2"/>
    <n v="82.937461853027344"/>
    <n v="0.76514208316802979"/>
    <n v="0.36464127898216248"/>
    <s v="86"/>
    <x v="7"/>
    <n v="86"/>
    <n v="1986"/>
    <x v="1"/>
  </r>
  <r>
    <n v="86.022999999999996"/>
    <n v="0.45900000000000002"/>
    <n v="0.53600000000000003"/>
    <n v="80.762977600097656"/>
    <n v="3.4148628711700439"/>
    <n v="1.6082149744033813"/>
    <s v="86"/>
    <x v="8"/>
    <n v="86"/>
    <n v="1986"/>
    <x v="1"/>
  </r>
  <r>
    <n v="80.960999999999999"/>
    <n v="3.234"/>
    <n v="0.68969999999999998"/>
    <n v="70.271888732910156"/>
    <n v="12.955588340759277"/>
    <n v="1.4496796131134033"/>
    <s v="86"/>
    <x v="9"/>
    <n v="86"/>
    <n v="1986"/>
    <x v="1"/>
  </r>
  <r>
    <n v="65.210999999999999"/>
    <n v="3.0459999999999998"/>
    <n v="0.38119999999999998"/>
    <n v="58.085407257080078"/>
    <n v="9.0965728759765625"/>
    <n v="0.63411933183670044"/>
    <s v="86"/>
    <x v="10"/>
    <n v="86"/>
    <n v="1986"/>
    <x v="1"/>
  </r>
  <r>
    <n v="71.881"/>
    <n v="0.81599999999999995"/>
    <n v="0.152"/>
    <n v="78.359375"/>
    <n v="3.0455789566040039"/>
    <n v="0.39199236035346985"/>
    <s v="87"/>
    <x v="11"/>
    <n v="86"/>
    <n v="1986"/>
    <x v="1"/>
  </r>
  <r>
    <n v="86.721000000000004"/>
    <n v="0.14299999999999999"/>
    <n v="0.24110000000000001"/>
    <n v="85.727592468261719"/>
    <n v="2.2811274528503418"/>
    <n v="0.59054607152938843"/>
    <s v="87"/>
    <x v="0"/>
    <n v="87"/>
    <n v="1987"/>
    <x v="4"/>
  </r>
  <r>
    <n v="83.605999999999995"/>
    <n v="0.126"/>
    <n v="0.70520000000000005"/>
    <n v="80.651123046875"/>
    <n v="2.4149248600006104"/>
    <n v="1.480345606803894"/>
    <s v="87"/>
    <x v="1"/>
    <n v="87"/>
    <n v="1987"/>
    <x v="4"/>
  </r>
  <r>
    <n v="78.673000000000002"/>
    <n v="0.44"/>
    <n v="1.3090999999999999"/>
    <n v="73.182456970214844"/>
    <n v="4.5139679908752441"/>
    <n v="2.0412309169769287"/>
    <s v="87"/>
    <x v="2"/>
    <n v="87"/>
    <n v="1987"/>
    <x v="4"/>
  </r>
  <r>
    <n v="73.649000000000001"/>
    <n v="1.2050000000000001"/>
    <n v="1.0361"/>
    <n v="73.246360778808594"/>
    <n v="2.9763860702514648"/>
    <n v="0.93284058570861816"/>
    <s v="87"/>
    <x v="3"/>
    <n v="87"/>
    <n v="1987"/>
    <x v="4"/>
  </r>
  <r>
    <n v="68.179000000000002"/>
    <n v="1.0660000000000001"/>
    <n v="0.4572"/>
    <n v="68.510162353515625"/>
    <n v="1.9079488515853882"/>
    <n v="0.34391003847122192"/>
    <s v="87"/>
    <x v="4"/>
    <n v="87"/>
    <n v="1987"/>
    <x v="4"/>
  </r>
  <r>
    <n v="60.816000000000003"/>
    <n v="0.46800000000000003"/>
    <n v="0.15340000000000001"/>
    <n v="61.098197937011719"/>
    <n v="0.77524316310882568"/>
    <n v="0.1101309210062027"/>
    <s v="87"/>
    <x v="5"/>
    <n v="87"/>
    <n v="1987"/>
    <x v="4"/>
  </r>
  <r>
    <n v="56.43"/>
    <n v="0.16200000000000001"/>
    <n v="4.8300000000000003E-2"/>
    <n v="54.365699768066406"/>
    <n v="0.24654775857925415"/>
    <n v="3.3481881022453308E-2"/>
    <s v="87"/>
    <x v="6"/>
    <n v="87"/>
    <n v="1987"/>
    <x v="4"/>
  </r>
  <r>
    <n v="50.962000000000003"/>
    <n v="7.0000000000000007E-2"/>
    <n v="1.9599999999999999E-2"/>
    <n v="48.420204162597656"/>
    <n v="8.1537768244743347E-2"/>
    <n v="1.1695957742631435E-2"/>
    <s v="87"/>
    <x v="7"/>
    <n v="87"/>
    <n v="1987"/>
    <x v="4"/>
  </r>
  <r>
    <n v="48.771000000000001"/>
    <n v="5.2999999999999999E-2"/>
    <n v="1.0200000000000001E-2"/>
    <n v="47.997604370117188"/>
    <n v="5.5969763547182083E-2"/>
    <n v="7.5476411730051041E-3"/>
    <s v="87"/>
    <x v="8"/>
    <n v="87"/>
    <n v="1987"/>
    <x v="4"/>
  </r>
  <r>
    <n v="46.466999999999999"/>
    <n v="0.161"/>
    <n v="3.04E-2"/>
    <n v="46.162448883056641"/>
    <n v="0.17745395004749298"/>
    <n v="3.2867688685655594E-2"/>
    <s v="87"/>
    <x v="9"/>
    <n v="87"/>
    <n v="1987"/>
    <x v="4"/>
  </r>
  <r>
    <n v="75.459999999999994"/>
    <n v="0.161"/>
    <n v="4.9599999999999998E-2"/>
    <n v="74.252761840820313"/>
    <n v="0.187813401222229"/>
    <n v="5.0204899162054062E-2"/>
    <s v="87"/>
    <x v="10"/>
    <n v="87"/>
    <n v="1987"/>
    <x v="4"/>
  </r>
  <r>
    <n v="77.825999999999993"/>
    <n v="4.7E-2"/>
    <n v="0.14510000000000001"/>
    <n v="74.176971435546875"/>
    <n v="6.5116934478282928E-2"/>
    <n v="0.15750914812088013"/>
    <s v="88"/>
    <x v="11"/>
    <n v="87"/>
    <n v="1987"/>
    <x v="4"/>
  </r>
  <r>
    <n v="85.238"/>
    <n v="0.154"/>
    <n v="0.67220000000000002"/>
    <n v="71.437454223632813"/>
    <n v="0.22369447350502014"/>
    <n v="0.56954711675643921"/>
    <s v="88"/>
    <x v="0"/>
    <n v="88"/>
    <n v="1988"/>
    <x v="3"/>
  </r>
  <r>
    <n v="72.19"/>
    <n v="0.60599999999999998"/>
    <n v="1.0133000000000001"/>
    <n v="67.740821838378906"/>
    <n v="0.67113322019577026"/>
    <n v="0.81431066989898682"/>
    <s v="88"/>
    <x v="1"/>
    <n v="88"/>
    <n v="1988"/>
    <x v="3"/>
  </r>
  <r>
    <n v="75.194999999999993"/>
    <n v="0.65300000000000002"/>
    <n v="0.81769999999999998"/>
    <n v="75.675506591796875"/>
    <n v="1.4705467224121094"/>
    <n v="0.88986510038375854"/>
    <s v="88"/>
    <x v="2"/>
    <n v="88"/>
    <n v="1988"/>
    <x v="3"/>
  </r>
  <r>
    <n v="73.070999999999998"/>
    <n v="0.54700000000000004"/>
    <n v="0.55589999999999995"/>
    <n v="71.703330993652344"/>
    <n v="1.639193058013916"/>
    <n v="0.63085883855819702"/>
    <s v="88"/>
    <x v="3"/>
    <n v="88"/>
    <n v="1988"/>
    <x v="3"/>
  </r>
  <r>
    <n v="66.28"/>
    <n v="0.57299999999999995"/>
    <n v="0.43059999999999998"/>
    <n v="65.111198425292969"/>
    <n v="1.7568048238754272"/>
    <n v="0.47772496938705444"/>
    <s v="88"/>
    <x v="4"/>
    <n v="88"/>
    <n v="1988"/>
    <x v="3"/>
  </r>
  <r>
    <n v="55.466000000000001"/>
    <n v="0.34799999999999998"/>
    <n v="0.23369999999999999"/>
    <n v="54.047554016113281"/>
    <n v="1.1057775020599365"/>
    <n v="0.27386707067489624"/>
    <s v="88"/>
    <x v="5"/>
    <n v="88"/>
    <n v="1988"/>
    <x v="3"/>
  </r>
  <r>
    <n v="53.963000000000001"/>
    <n v="0.13"/>
    <n v="7.9799999999999996E-2"/>
    <n v="50.493598937988281"/>
    <n v="0.47078987956047058"/>
    <n v="0.10594922304153442"/>
    <s v="88"/>
    <x v="6"/>
    <n v="88"/>
    <n v="1988"/>
    <x v="3"/>
  </r>
  <r>
    <n v="47.948"/>
    <n v="5.3999999999999999E-2"/>
    <n v="3.1699999999999999E-2"/>
    <n v="45.188121795654297"/>
    <n v="0.16705338656902313"/>
    <n v="3.6999236792325974E-2"/>
    <s v="88"/>
    <x v="7"/>
    <n v="88"/>
    <n v="1988"/>
    <x v="3"/>
  </r>
  <r>
    <n v="43.085999999999999"/>
    <n v="4.3999999999999997E-2"/>
    <n v="1.5800000000000002E-2"/>
    <n v="42.716762542724609"/>
    <n v="7.1722380816936493E-2"/>
    <n v="1.5304137021303177E-2"/>
    <s v="88"/>
    <x v="8"/>
    <n v="88"/>
    <n v="1988"/>
    <x v="3"/>
  </r>
  <r>
    <n v="42.225000000000001"/>
    <n v="8.6999999999999994E-2"/>
    <n v="1.1599999999999999E-2"/>
    <n v="42.117595672607422"/>
    <n v="8.281119167804718E-2"/>
    <n v="1.0474222712218761E-2"/>
    <s v="88"/>
    <x v="9"/>
    <n v="88"/>
    <n v="1988"/>
    <x v="3"/>
  </r>
  <r>
    <n v="56.087000000000003"/>
    <n v="6.4000000000000001E-2"/>
    <n v="2.9399999999999999E-2"/>
    <n v="54.281665802001953"/>
    <n v="0.11057905107736588"/>
    <n v="3.470679372549057E-2"/>
    <s v="88"/>
    <x v="10"/>
    <n v="88"/>
    <n v="1988"/>
    <x v="3"/>
  </r>
  <r>
    <n v="70.706000000000003"/>
    <n v="2.3E-2"/>
    <n v="3.5299999999999998E-2"/>
    <n v="69.546356201171875"/>
    <n v="4.7198466956615448E-2"/>
    <n v="4.4813983142375946E-2"/>
    <s v="89"/>
    <x v="11"/>
    <n v="88"/>
    <n v="1988"/>
    <x v="3"/>
  </r>
  <r>
    <n v="70.951999999999998"/>
    <n v="2.1000000000000001E-2"/>
    <n v="9.9000000000000005E-2"/>
    <n v="70.439834594726563"/>
    <n v="8.8533416390419006E-2"/>
    <n v="0.12014482170343399"/>
    <s v="89"/>
    <x v="0"/>
    <n v="89"/>
    <n v="1989"/>
    <x v="4"/>
  </r>
  <r>
    <n v="85.284000000000006"/>
    <n v="0.191"/>
    <n v="1.0373000000000001"/>
    <n v="83.371261596679687"/>
    <n v="0.68523472547531128"/>
    <n v="1.1693570613861084"/>
    <s v="89"/>
    <x v="1"/>
    <n v="89"/>
    <n v="1989"/>
    <x v="4"/>
  </r>
  <r>
    <n v="85.438000000000002"/>
    <n v="0.44"/>
    <n v="2.4129"/>
    <n v="84.279029846191406"/>
    <n v="1.0682756900787354"/>
    <n v="2.5628035068511963"/>
    <s v="89"/>
    <x v="2"/>
    <n v="89"/>
    <n v="1989"/>
    <x v="4"/>
  </r>
  <r>
    <n v="82.962999999999994"/>
    <n v="0.41"/>
    <n v="1.7047000000000001"/>
    <n v="82.554931640625"/>
    <n v="0.92863106727600098"/>
    <n v="1.7148126363754272"/>
    <s v="89"/>
    <x v="3"/>
    <n v="89"/>
    <n v="1989"/>
    <x v="4"/>
  </r>
  <r>
    <n v="71.405000000000001"/>
    <n v="0.22900000000000001"/>
    <n v="0.86750000000000005"/>
    <n v="71.729759216308594"/>
    <n v="0.60553157329559326"/>
    <n v="0.9547998309135437"/>
    <s v="89"/>
    <x v="4"/>
    <n v="89"/>
    <n v="1989"/>
    <x v="4"/>
  </r>
  <r>
    <n v="63.271999999999998"/>
    <n v="5.7000000000000002E-2"/>
    <n v="0.23749999999999999"/>
    <n v="56.921989440917969"/>
    <n v="0.2355378121137619"/>
    <n v="0.39376795291900635"/>
    <s v="89"/>
    <x v="5"/>
    <n v="89"/>
    <n v="1989"/>
    <x v="4"/>
  </r>
  <r>
    <n v="68.224999999999994"/>
    <n v="7.0000000000000001E-3"/>
    <n v="2.69E-2"/>
    <n v="60.577072143554688"/>
    <n v="5.7207494974136353E-2"/>
    <n v="9.7480349242687225E-2"/>
    <s v="89"/>
    <x v="6"/>
    <n v="89"/>
    <n v="1989"/>
    <x v="4"/>
  </r>
  <r>
    <n v="57.656999999999996"/>
    <n v="2E-3"/>
    <n v="8.6999999999999994E-3"/>
    <n v="48.2117919921875"/>
    <n v="2.0786318928003311E-2"/>
    <n v="3.3844444900751114E-2"/>
    <s v="89"/>
    <x v="7"/>
    <n v="89"/>
    <n v="1989"/>
    <x v="4"/>
  </r>
  <r>
    <n v="54.082000000000001"/>
    <n v="1E-3"/>
    <n v="2.8E-3"/>
    <n v="46.841938018798828"/>
    <n v="4.2948294430971146E-2"/>
    <n v="1.7809921875596046E-2"/>
    <s v="89"/>
    <x v="8"/>
    <n v="89"/>
    <n v="1989"/>
    <x v="4"/>
  </r>
  <r>
    <n v="51.595999999999997"/>
    <n v="1.6E-2"/>
    <n v="3.0200000000000001E-2"/>
    <n v="48.456905364990234"/>
    <n v="0.1553189754486084"/>
    <n v="5.7485233992338181E-2"/>
    <s v="89"/>
    <x v="9"/>
    <n v="89"/>
    <n v="1989"/>
    <x v="4"/>
  </r>
  <r>
    <n v="52.252000000000002"/>
    <n v="0.104"/>
    <n v="0.16159999999999999"/>
    <n v="51.22784423828125"/>
    <n v="0.25563216209411621"/>
    <n v="0.18767537176609039"/>
    <s v="89"/>
    <x v="10"/>
    <n v="89"/>
    <n v="1989"/>
    <x v="4"/>
  </r>
  <r>
    <n v="77.302999999999997"/>
    <n v="9.6000000000000002E-2"/>
    <n v="0.15279999999999999"/>
    <n v="76.610565185546875"/>
    <n v="0.14076691865921021"/>
    <n v="0.17089611291885376"/>
    <s v="90"/>
    <x v="11"/>
    <n v="89"/>
    <n v="1989"/>
    <x v="4"/>
  </r>
  <r>
    <n v="82.582999999999998"/>
    <n v="0.03"/>
    <n v="0.1477"/>
    <n v="83.0662841796875"/>
    <n v="6.4581975340843201E-2"/>
    <n v="0.21542748808860779"/>
    <s v="90"/>
    <x v="0"/>
    <n v="90"/>
    <n v="1990"/>
    <x v="3"/>
  </r>
  <r>
    <n v="83.8"/>
    <n v="2.9000000000000001E-2"/>
    <n v="0.51019999999999999"/>
    <n v="83.662635803222656"/>
    <n v="0.30690714716911316"/>
    <n v="0.79159152507781982"/>
    <s v="90"/>
    <x v="1"/>
    <n v="90"/>
    <n v="1990"/>
    <x v="3"/>
  </r>
  <r>
    <n v="79.695999999999998"/>
    <n v="0.13"/>
    <n v="1.216"/>
    <n v="78.600296020507813"/>
    <n v="0.91170144081115723"/>
    <n v="1.5399637222290039"/>
    <s v="90"/>
    <x v="2"/>
    <n v="90"/>
    <n v="1990"/>
    <x v="3"/>
  </r>
  <r>
    <n v="64.509"/>
    <n v="0.26100000000000001"/>
    <n v="1.2948"/>
    <n v="63.470726013183594"/>
    <n v="1.0596812963485718"/>
    <n v="1.4033730030059814"/>
    <s v="90"/>
    <x v="3"/>
    <n v="90"/>
    <n v="1990"/>
    <x v="3"/>
  </r>
  <r>
    <n v="59.847000000000001"/>
    <n v="0.45"/>
    <n v="1.1768000000000001"/>
    <n v="58.69580078125"/>
    <n v="1.3885092735290527"/>
    <n v="1.1986566781997681"/>
    <s v="90"/>
    <x v="4"/>
    <n v="90"/>
    <n v="1990"/>
    <x v="3"/>
  </r>
  <r>
    <n v="48.323"/>
    <n v="0.316"/>
    <n v="0.67730000000000001"/>
    <n v="45.343418121337891"/>
    <n v="1.0159454345703125"/>
    <n v="0.76885366439819336"/>
    <s v="90"/>
    <x v="5"/>
    <n v="90"/>
    <n v="1990"/>
    <x v="3"/>
  </r>
  <r>
    <n v="54.621000000000002"/>
    <n v="0.1"/>
    <n v="0.19889999999999999"/>
    <n v="50.372417449951172"/>
    <n v="0.42328125238418579"/>
    <n v="0.2991691529750824"/>
    <s v="90"/>
    <x v="6"/>
    <n v="90"/>
    <n v="1990"/>
    <x v="3"/>
  </r>
  <r>
    <n v="50.606000000000002"/>
    <n v="3.4000000000000002E-2"/>
    <n v="6.6900000000000001E-2"/>
    <n v="47.834369659423828"/>
    <n v="0.1519123911857605"/>
    <n v="0.10573221743106842"/>
    <s v="90"/>
    <x v="7"/>
    <n v="90"/>
    <n v="1990"/>
    <x v="3"/>
  </r>
  <r>
    <n v="40.878"/>
    <n v="2.1999999999999999E-2"/>
    <n v="2.4799999999999999E-2"/>
    <n v="40.396251678466797"/>
    <n v="5.9858657419681549E-2"/>
    <n v="3.8534745573997498E-2"/>
    <s v="90"/>
    <x v="8"/>
    <n v="90"/>
    <n v="1990"/>
    <x v="3"/>
  </r>
  <r>
    <n v="41.048000000000002"/>
    <n v="0.13500000000000001"/>
    <n v="1.78E-2"/>
    <n v="41.32330322265625"/>
    <n v="9.4783775508403778E-2"/>
    <n v="1.8815770745277405E-2"/>
    <s v="90"/>
    <x v="9"/>
    <n v="90"/>
    <n v="1990"/>
    <x v="3"/>
  </r>
  <r>
    <n v="49.655000000000001"/>
    <n v="0.45100000000000001"/>
    <n v="5.96E-2"/>
    <n v="51.912273406982422"/>
    <n v="0.21838201582431793"/>
    <n v="3.624369204044342E-2"/>
    <s v="90"/>
    <x v="10"/>
    <n v="90"/>
    <n v="1990"/>
    <x v="3"/>
  </r>
  <r>
    <n v="54.247"/>
    <n v="0.68200000000000005"/>
    <n v="0.11"/>
    <n v="56.167499542236328"/>
    <n v="0.17733962833881378"/>
    <n v="4.9567371606826782E-2"/>
    <s v="91"/>
    <x v="11"/>
    <n v="90"/>
    <n v="1990"/>
    <x v="3"/>
  </r>
  <r>
    <n v="72.02"/>
    <n v="0.56699999999999995"/>
    <n v="9.1700000000000004E-2"/>
    <n v="69.433662414550781"/>
    <n v="0.31492674350738525"/>
    <n v="6.1802878975868225E-2"/>
    <s v="91"/>
    <x v="0"/>
    <n v="91"/>
    <n v="1991"/>
    <x v="3"/>
  </r>
  <r>
    <n v="80.775000000000006"/>
    <n v="0.59799999999999998"/>
    <n v="0.37869999999999998"/>
    <n v="78.36529541015625"/>
    <n v="1.1883658170700073"/>
    <n v="0.43335476517677307"/>
    <s v="91"/>
    <x v="1"/>
    <n v="91"/>
    <n v="1991"/>
    <x v="3"/>
  </r>
  <r>
    <n v="76.103999999999999"/>
    <n v="1.1359999999999999"/>
    <n v="1.9551000000000001"/>
    <n v="73.462471008300781"/>
    <n v="2.5463900566101074"/>
    <n v="2.1184866428375244"/>
    <s v="91"/>
    <x v="2"/>
    <n v="91"/>
    <n v="1991"/>
    <x v="3"/>
  </r>
  <r>
    <n v="62.42"/>
    <n v="1.3109999999999999"/>
    <n v="1.9888999999999999"/>
    <n v="60.858486175537109"/>
    <n v="2.6100747585296631"/>
    <n v="2.0072543621063232"/>
    <s v="91"/>
    <x v="3"/>
    <n v="91"/>
    <n v="1991"/>
    <x v="3"/>
  </r>
  <r>
    <n v="55.343000000000004"/>
    <n v="0.80800000000000005"/>
    <n v="1.4011"/>
    <n v="53.746776580810547"/>
    <n v="1.7009912729263306"/>
    <n v="1.5265566110610962"/>
    <s v="91"/>
    <x v="4"/>
    <n v="91"/>
    <n v="1991"/>
    <x v="3"/>
  </r>
  <r>
    <n v="52.679000000000002"/>
    <n v="0.3"/>
    <n v="0.627"/>
    <n v="49.640911102294922"/>
    <n v="0.92443370819091797"/>
    <n v="0.96750789880752563"/>
    <s v="91"/>
    <x v="5"/>
    <n v="91"/>
    <n v="1991"/>
    <x v="3"/>
  </r>
  <r>
    <n v="52.697000000000003"/>
    <n v="9.0999999999999998E-2"/>
    <n v="0.19800000000000001"/>
    <n v="48.242832183837891"/>
    <n v="0.37767568230628967"/>
    <n v="0.39843666553497314"/>
    <s v="91"/>
    <x v="6"/>
    <n v="91"/>
    <n v="1991"/>
    <x v="3"/>
  </r>
  <r>
    <n v="47.752000000000002"/>
    <n v="3.2000000000000001E-2"/>
    <n v="6.9599999999999995E-2"/>
    <n v="44.436935424804687"/>
    <n v="0.147112175822258"/>
    <n v="0.15316808223724365"/>
    <s v="91"/>
    <x v="7"/>
    <n v="91"/>
    <n v="1991"/>
    <x v="3"/>
  </r>
  <r>
    <n v="42.716999999999999"/>
    <n v="0.02"/>
    <n v="2.7699999999999999E-2"/>
    <n v="42.214736938476562"/>
    <n v="6.1103489249944687E-2"/>
    <n v="5.807170644402504E-2"/>
    <s v="91"/>
    <x v="8"/>
    <n v="91"/>
    <n v="1991"/>
    <x v="3"/>
  </r>
  <r>
    <n v="40.451999999999998"/>
    <n v="9.8000000000000004E-2"/>
    <n v="2.06E-2"/>
    <n v="40.444202423095703"/>
    <n v="8.198586106300354E-2"/>
    <n v="2.65048798173666E-2"/>
    <s v="91"/>
    <x v="9"/>
    <n v="91"/>
    <n v="1991"/>
    <x v="3"/>
  </r>
  <r>
    <n v="45.993000000000002"/>
    <n v="0.29599999999999999"/>
    <n v="6.2399999999999997E-2"/>
    <n v="47.648265838623047"/>
    <n v="0.17751184105873108"/>
    <n v="4.4512484222650528E-2"/>
    <s v="91"/>
    <x v="10"/>
    <n v="91"/>
    <n v="1991"/>
    <x v="3"/>
  </r>
  <r>
    <n v="60.058999999999997"/>
    <n v="0.33600000000000002"/>
    <n v="8.8800000000000004E-2"/>
    <n v="62.280654907226563"/>
    <n v="0.11172419041395187"/>
    <n v="4.7184515744447708E-2"/>
    <s v="92"/>
    <x v="11"/>
    <n v="91"/>
    <n v="1991"/>
    <x v="3"/>
  </r>
  <r>
    <n v="69.113"/>
    <n v="0.14899999999999999"/>
    <n v="0.375"/>
    <n v="69.095954895019531"/>
    <n v="0.23950605094432831"/>
    <n v="0.41723006963729858"/>
    <s v="92"/>
    <x v="0"/>
    <n v="92"/>
    <n v="1992"/>
    <x v="3"/>
  </r>
  <r>
    <n v="80.093999999999994"/>
    <n v="0.48699999999999999"/>
    <n v="1.2096"/>
    <n v="76.513427734375"/>
    <n v="1.6919299364089966"/>
    <n v="1.5248134136199951"/>
    <s v="92"/>
    <x v="1"/>
    <n v="92"/>
    <n v="1992"/>
    <x v="3"/>
  </r>
  <r>
    <n v="78.975999999999999"/>
    <n v="0.374"/>
    <n v="1.3812"/>
    <n v="76.949348449707031"/>
    <n v="1.3574885129928589"/>
    <n v="1.7482011318206787"/>
    <s v="92"/>
    <x v="2"/>
    <n v="92"/>
    <n v="1992"/>
    <x v="3"/>
  </r>
  <r>
    <n v="66.894999999999996"/>
    <n v="0.32300000000000001"/>
    <n v="1.3182"/>
    <n v="65.509239196777344"/>
    <n v="1.1962547302246094"/>
    <n v="1.539360523223877"/>
    <s v="92"/>
    <x v="3"/>
    <n v="92"/>
    <n v="1992"/>
    <x v="3"/>
  </r>
  <r>
    <n v="69.683000000000007"/>
    <n v="0.27500000000000002"/>
    <n v="0.83940000000000003"/>
    <n v="68.784988403320313"/>
    <n v="0.9685172438621521"/>
    <n v="0.94072359800338745"/>
    <s v="92"/>
    <x v="4"/>
    <n v="92"/>
    <n v="1992"/>
    <x v="3"/>
  </r>
  <r>
    <n v="55.819000000000003"/>
    <n v="0.152"/>
    <n v="0.39729999999999999"/>
    <n v="54.568565368652344"/>
    <n v="0.55156600475311279"/>
    <n v="0.46102434396743774"/>
    <s v="92"/>
    <x v="5"/>
    <n v="92"/>
    <n v="1992"/>
    <x v="3"/>
  </r>
  <r>
    <n v="48.567"/>
    <n v="5.5E-2"/>
    <n v="0.1313"/>
    <n v="46.069526672363281"/>
    <n v="0.24155145883560181"/>
    <n v="0.18066254258155823"/>
    <s v="92"/>
    <x v="6"/>
    <n v="92"/>
    <n v="1992"/>
    <x v="3"/>
  </r>
  <r>
    <n v="48.994999999999997"/>
    <n v="0.02"/>
    <n v="4.5100000000000001E-2"/>
    <n v="46.260543823242188"/>
    <n v="9.6908718347549438E-2"/>
    <n v="6.9632068276405334E-2"/>
    <s v="92"/>
    <x v="7"/>
    <n v="92"/>
    <n v="1992"/>
    <x v="3"/>
  </r>
  <r>
    <n v="41.271999999999998"/>
    <n v="8.0000000000000002E-3"/>
    <n v="1.5699999999999999E-2"/>
    <n v="40.609218597412109"/>
    <n v="3.670317679643631E-2"/>
    <n v="2.5857511907815933E-2"/>
    <s v="92"/>
    <x v="8"/>
    <n v="92"/>
    <n v="1992"/>
    <x v="3"/>
  </r>
  <r>
    <n v="40.640999999999998"/>
    <n v="5.2999999999999999E-2"/>
    <n v="1.2999999999999999E-2"/>
    <n v="40.852401733398438"/>
    <n v="4.9371141940355301E-2"/>
    <n v="1.6625884920358658E-2"/>
    <s v="92"/>
    <x v="9"/>
    <n v="92"/>
    <n v="1992"/>
    <x v="3"/>
  </r>
  <r>
    <n v="60.363"/>
    <n v="0.112"/>
    <n v="3.56E-2"/>
    <n v="58.985305786132813"/>
    <n v="8.7186463177204132E-2"/>
    <n v="3.3488549292087555E-2"/>
    <s v="92"/>
    <x v="10"/>
    <n v="92"/>
    <n v="1992"/>
    <x v="3"/>
  </r>
  <r>
    <n v="75.551000000000002"/>
    <n v="0.23300000000000001"/>
    <n v="1.1855"/>
    <n v="73.018417358398438"/>
    <n v="0.52715784311294556"/>
    <n v="1.3506917953491211"/>
    <s v="93"/>
    <x v="11"/>
    <n v="92"/>
    <n v="1992"/>
    <x v="3"/>
  </r>
  <r>
    <n v="74.569999999999993"/>
    <n v="0.95699999999999996"/>
    <n v="2.0821000000000001"/>
    <n v="70.43115234375"/>
    <n v="2.2994215488433838"/>
    <n v="2.7366082668304443"/>
    <s v="93"/>
    <x v="0"/>
    <n v="93"/>
    <n v="1993"/>
    <x v="5"/>
  </r>
  <r>
    <n v="81.802999999999997"/>
    <n v="0.41699999999999998"/>
    <n v="2.7178"/>
    <n v="74.404869079589844"/>
    <n v="3.931663990020752"/>
    <n v="5.0779662132263184"/>
    <s v="93"/>
    <x v="1"/>
    <n v="93"/>
    <n v="1993"/>
    <x v="5"/>
  </r>
  <r>
    <n v="84.781999999999996"/>
    <n v="0.95799999999999996"/>
    <n v="3.9729999999999999"/>
    <n v="80.238204956054688"/>
    <n v="4.3197813034057617"/>
    <n v="4.4998087882995605"/>
    <s v="93"/>
    <x v="2"/>
    <n v="93"/>
    <n v="1993"/>
    <x v="5"/>
  </r>
  <r>
    <n v="85.376999999999995"/>
    <n v="3.165"/>
    <n v="6.4192999999999998"/>
    <n v="80.252357482910156"/>
    <n v="7.8529720306396484"/>
    <n v="6.4690051078796387"/>
    <s v="93"/>
    <x v="3"/>
    <n v="93"/>
    <n v="1993"/>
    <x v="5"/>
  </r>
  <r>
    <n v="84.811000000000007"/>
    <n v="3.052"/>
    <n v="4.1725000000000003"/>
    <n v="73.95660400390625"/>
    <n v="11.530522346496582"/>
    <n v="6.3312463760375977"/>
    <s v="93"/>
    <x v="4"/>
    <n v="93"/>
    <n v="1993"/>
    <x v="5"/>
  </r>
  <r>
    <n v="73.531999999999996"/>
    <n v="1.0740000000000001"/>
    <n v="1.8560000000000001"/>
    <n v="65.791374206542969"/>
    <n v="7.4556384086608887"/>
    <n v="3.3599045276641846"/>
    <s v="93"/>
    <x v="5"/>
    <n v="93"/>
    <n v="1993"/>
    <x v="5"/>
  </r>
  <r>
    <n v="68.408000000000001"/>
    <n v="0.16700000000000001"/>
    <n v="0.3105"/>
    <n v="66.381362915039062"/>
    <n v="1.5538121461868286"/>
    <n v="0.71413600444793701"/>
    <s v="93"/>
    <x v="6"/>
    <n v="93"/>
    <n v="1993"/>
    <x v="5"/>
  </r>
  <r>
    <n v="80.203999999999994"/>
    <n v="2.8000000000000001E-2"/>
    <n v="7.5899999999999995E-2"/>
    <n v="78.266273498535156"/>
    <n v="0.33176395297050476"/>
    <n v="0.2714068591594696"/>
    <s v="93"/>
    <x v="7"/>
    <n v="93"/>
    <n v="1993"/>
    <x v="5"/>
  </r>
  <r>
    <n v="75.694000000000003"/>
    <n v="1.4999999999999999E-2"/>
    <n v="8.0299999999999996E-2"/>
    <n v="74.271110534667969"/>
    <n v="0.37071138620376587"/>
    <n v="0.63861650228500366"/>
    <s v="93"/>
    <x v="8"/>
    <n v="93"/>
    <n v="1993"/>
    <x v="5"/>
  </r>
  <r>
    <n v="76.063999999999993"/>
    <n v="9.7000000000000003E-2"/>
    <n v="8.5000000000000006E-2"/>
    <n v="69.197441101074219"/>
    <n v="3.1546504497528076"/>
    <n v="1.0638664960861206"/>
    <s v="93"/>
    <x v="9"/>
    <n v="93"/>
    <n v="1993"/>
    <x v="5"/>
  </r>
  <r>
    <n v="71.021000000000001"/>
    <n v="3.1E-2"/>
    <n v="3.2599999999999997E-2"/>
    <n v="63.722007751464844"/>
    <n v="2.7546350955963135"/>
    <n v="0.53870242834091187"/>
    <s v="93"/>
    <x v="10"/>
    <n v="93"/>
    <n v="1993"/>
    <x v="5"/>
  </r>
  <r>
    <n v="70.254000000000005"/>
    <n v="5.0000000000000001E-3"/>
    <n v="3.78E-2"/>
    <n v="70.588020324707031"/>
    <n v="0.59084254503250122"/>
    <n v="0.17833220958709717"/>
    <s v="94"/>
    <x v="11"/>
    <n v="93"/>
    <n v="1993"/>
    <x v="5"/>
  </r>
  <r>
    <n v="85.113"/>
    <n v="3.0000000000000001E-3"/>
    <n v="0.20480000000000001"/>
    <n v="85.046730041503906"/>
    <n v="0.1760166734457016"/>
    <n v="0.36630502343177795"/>
    <s v="94"/>
    <x v="0"/>
    <n v="94"/>
    <n v="1994"/>
    <x v="3"/>
  </r>
  <r>
    <n v="79.572000000000003"/>
    <n v="2.1000000000000001E-2"/>
    <n v="0.61470000000000002"/>
    <n v="78.949119567871094"/>
    <n v="0.38926136493682861"/>
    <n v="1.0126596689224243"/>
    <s v="94"/>
    <x v="1"/>
    <n v="94"/>
    <n v="1994"/>
    <x v="3"/>
  </r>
  <r>
    <n v="77.22"/>
    <n v="0.04"/>
    <n v="0.68320000000000003"/>
    <n v="76.732162475585937"/>
    <n v="0.62662488222122192"/>
    <n v="1.1571853160858154"/>
    <s v="94"/>
    <x v="2"/>
    <n v="94"/>
    <n v="1994"/>
    <x v="3"/>
  </r>
  <r>
    <n v="74.731999999999999"/>
    <n v="0.14299999999999999"/>
    <n v="0.63109999999999999"/>
    <n v="73.370841979980469"/>
    <n v="0.9275854229927063"/>
    <n v="0.86458271741867065"/>
    <s v="94"/>
    <x v="3"/>
    <n v="94"/>
    <n v="1994"/>
    <x v="3"/>
  </r>
  <r>
    <n v="59.271000000000001"/>
    <n v="0.35699999999999998"/>
    <n v="0.51529999999999998"/>
    <n v="56.747016906738281"/>
    <n v="1.4432343244552612"/>
    <n v="0.61344867944717407"/>
    <s v="94"/>
    <x v="4"/>
    <n v="94"/>
    <n v="1994"/>
    <x v="3"/>
  </r>
  <r>
    <n v="59.005000000000003"/>
    <n v="0.25800000000000001"/>
    <n v="0.25719999999999998"/>
    <n v="51.834548950195313"/>
    <n v="1.115067720413208"/>
    <n v="0.35890841484069824"/>
    <s v="94"/>
    <x v="5"/>
    <n v="94"/>
    <n v="1994"/>
    <x v="3"/>
  </r>
  <r>
    <n v="55.118000000000002"/>
    <n v="6.2E-2"/>
    <n v="5.7099999999999998E-2"/>
    <n v="49.555252075195313"/>
    <n v="0.41613888740539551"/>
    <n v="0.12389437854290009"/>
    <s v="94"/>
    <x v="6"/>
    <n v="94"/>
    <n v="1994"/>
    <x v="3"/>
  </r>
  <r>
    <n v="57.515000000000001"/>
    <n v="1.9E-2"/>
    <n v="1.7299999999999999E-2"/>
    <n v="51.147369384765625"/>
    <n v="0.15174081921577454"/>
    <n v="4.4930368661880493E-2"/>
    <s v="94"/>
    <x v="7"/>
    <n v="94"/>
    <n v="1994"/>
    <x v="3"/>
  </r>
  <r>
    <n v="46.070999999999998"/>
    <n v="8.0000000000000002E-3"/>
    <n v="6.1000000000000004E-3"/>
    <n v="44.964199066162109"/>
    <n v="6.4229153096675873E-2"/>
    <n v="1.898275688290596E-2"/>
    <s v="94"/>
    <x v="8"/>
    <n v="94"/>
    <n v="1994"/>
    <x v="3"/>
  </r>
  <r>
    <n v="42.828000000000003"/>
    <n v="3.7999999999999999E-2"/>
    <n v="2.5999999999999999E-2"/>
    <n v="41.667659759521484"/>
    <n v="8.5256494581699371E-2"/>
    <n v="3.8617435842752457E-2"/>
    <s v="94"/>
    <x v="9"/>
    <n v="94"/>
    <n v="1994"/>
    <x v="3"/>
  </r>
  <r>
    <n v="67.075999999999993"/>
    <n v="4.8000000000000001E-2"/>
    <n v="0.1226"/>
    <n v="65.672706604003906"/>
    <n v="0.10441488772630692"/>
    <n v="0.14806312322616577"/>
    <s v="94"/>
    <x v="10"/>
    <n v="94"/>
    <n v="1994"/>
    <x v="3"/>
  </r>
  <r>
    <n v="59.7"/>
    <n v="7.1999999999999995E-2"/>
    <n v="0.94330000000000003"/>
    <n v="57.152503967285156"/>
    <n v="0.18765588104724884"/>
    <n v="1.0514225959777832"/>
    <s v="95"/>
    <x v="11"/>
    <n v="94"/>
    <n v="1994"/>
    <x v="3"/>
  </r>
  <r>
    <n v="77.688999999999993"/>
    <n v="0.56399999999999995"/>
    <n v="1.7850999999999999"/>
    <n v="73.546783447265625"/>
    <n v="2.9707040786743164"/>
    <n v="2.6829309463500977"/>
    <s v="95"/>
    <x v="0"/>
    <n v="95"/>
    <n v="1995"/>
    <x v="1"/>
  </r>
  <r>
    <n v="38.994"/>
    <n v="0.45800000000000002"/>
    <n v="0.65039999999999998"/>
    <n v="36.752887725830078"/>
    <n v="1.1060594320297241"/>
    <n v="0.82770669460296631"/>
    <s v="95"/>
    <x v="1"/>
    <n v="95"/>
    <n v="1995"/>
    <x v="1"/>
  </r>
  <r>
    <n v="64.486999999999995"/>
    <n v="10.861000000000001"/>
    <n v="4.9847000000000001"/>
    <n v="60.89398193359375"/>
    <n v="12.772212982177734"/>
    <n v="5.3479938507080078"/>
    <s v="95"/>
    <x v="2"/>
    <n v="95"/>
    <n v="1995"/>
    <x v="1"/>
  </r>
  <r>
    <n v="71.408000000000001"/>
    <n v="13.1"/>
    <n v="6.6703999999999999"/>
    <n v="65.431175231933594"/>
    <n v="18.184185028076172"/>
    <n v="6.9273676872253418"/>
    <s v="95"/>
    <x v="3"/>
    <n v="95"/>
    <n v="1995"/>
    <x v="1"/>
  </r>
  <r>
    <n v="78.489999999999995"/>
    <n v="13.483000000000001"/>
    <n v="5.0223000000000004"/>
    <n v="64.642425537109375"/>
    <n v="25.470039367675781"/>
    <n v="6.3023262023925781"/>
    <s v="95"/>
    <x v="4"/>
    <n v="95"/>
    <n v="1995"/>
    <x v="1"/>
  </r>
  <r>
    <n v="75.046000000000006"/>
    <n v="7.6829999999999998"/>
    <n v="5.6273999999999997"/>
    <n v="60.692916870117188"/>
    <n v="17.117132186889648"/>
    <n v="6.9707393646240234"/>
    <s v="95"/>
    <x v="5"/>
    <n v="95"/>
    <n v="1995"/>
    <x v="1"/>
  </r>
  <r>
    <n v="54.838000000000001"/>
    <n v="6.4020000000000001"/>
    <n v="3.0331000000000001"/>
    <n v="45.845386505126953"/>
    <n v="12.065285682678223"/>
    <n v="4.0516223907470703"/>
    <s v="95"/>
    <x v="6"/>
    <n v="95"/>
    <n v="1995"/>
    <x v="1"/>
  </r>
  <r>
    <n v="85.841999999999999"/>
    <n v="0.72499999999999998"/>
    <n v="0.36199999999999999"/>
    <n v="81.3602294921875"/>
    <n v="2.4816854000091553"/>
    <n v="1.1672379970550537"/>
    <s v="95"/>
    <x v="7"/>
    <n v="95"/>
    <n v="1995"/>
    <x v="1"/>
  </r>
  <r>
    <n v="87.022999999999996"/>
    <n v="0.20599999999999999"/>
    <n v="0.76129999999999998"/>
    <n v="83.322624206542969"/>
    <n v="1.4024975299835205"/>
    <n v="1.8810867071151733"/>
    <s v="95"/>
    <x v="8"/>
    <n v="95"/>
    <n v="1995"/>
    <x v="1"/>
  </r>
  <r>
    <n v="83.858999999999995"/>
    <n v="0.54400000000000004"/>
    <n v="0.49159999999999998"/>
    <n v="69.857383728027344"/>
    <n v="10.769394874572754"/>
    <n v="2.2113409042358398"/>
    <s v="95"/>
    <x v="9"/>
    <n v="95"/>
    <n v="1995"/>
    <x v="1"/>
  </r>
  <r>
    <n v="80.588999999999999"/>
    <n v="0.222"/>
    <n v="0.15529999999999999"/>
    <n v="73.315147399902344"/>
    <n v="5.3005003929138184"/>
    <n v="1.7161895036697388"/>
    <s v="95"/>
    <x v="10"/>
    <n v="95"/>
    <n v="1995"/>
    <x v="1"/>
  </r>
  <r>
    <n v="86.084000000000003"/>
    <n v="6.3E-2"/>
    <n v="0.52080000000000004"/>
    <n v="82.929405212402344"/>
    <n v="1.0830956697463989"/>
    <n v="1.3152754306793213"/>
    <s v="96"/>
    <x v="11"/>
    <n v="95"/>
    <n v="1995"/>
    <x v="1"/>
  </r>
  <r>
    <n v="57.353999999999999"/>
    <n v="0.502"/>
    <n v="1.3885000000000001"/>
    <n v="53.908023834228516"/>
    <n v="1.7241547107696533"/>
    <n v="1.9528064727783203"/>
    <s v="96"/>
    <x v="0"/>
    <n v="96"/>
    <n v="1996"/>
    <x v="1"/>
  </r>
  <r>
    <n v="76.212000000000003"/>
    <n v="2.3650000000000002"/>
    <n v="2.9445999999999999"/>
    <n v="71.157234191894531"/>
    <n v="5.5107636451721191"/>
    <n v="3.6337015628814697"/>
    <s v="96"/>
    <x v="1"/>
    <n v="96"/>
    <n v="1996"/>
    <x v="1"/>
  </r>
  <r>
    <n v="66.474000000000004"/>
    <n v="5.0730000000000004"/>
    <n v="2.9238"/>
    <n v="61.170578002929688"/>
    <n v="9.8905143737792969"/>
    <n v="2.8741562366485596"/>
    <s v="96"/>
    <x v="2"/>
    <n v="96"/>
    <n v="1996"/>
    <x v="1"/>
  </r>
  <r>
    <n v="80.22"/>
    <n v="9.4670000000000005"/>
    <n v="4.0791000000000004"/>
    <n v="75.184616088867188"/>
    <n v="14.292680740356445"/>
    <n v="4.1194400787353516"/>
    <s v="96"/>
    <x v="3"/>
    <n v="96"/>
    <n v="1996"/>
    <x v="1"/>
  </r>
  <r>
    <n v="68.554000000000002"/>
    <n v="9.9710000000000001"/>
    <n v="4.8570000000000002"/>
    <n v="62.885574340820312"/>
    <n v="18.821924209594727"/>
    <n v="6.087592601776123"/>
    <s v="96"/>
    <x v="4"/>
    <n v="96"/>
    <n v="1996"/>
    <x v="1"/>
  </r>
  <r>
    <n v="74.887"/>
    <n v="2.0720000000000001"/>
    <n v="1.1231"/>
    <n v="64.472618103027344"/>
    <n v="8.0951824188232422"/>
    <n v="2.7597568035125732"/>
    <s v="96"/>
    <x v="5"/>
    <n v="96"/>
    <n v="1996"/>
    <x v="1"/>
  </r>
  <r>
    <n v="68.692999999999998"/>
    <n v="0.23100000000000001"/>
    <n v="0.1414"/>
    <n v="62.631061553955078"/>
    <n v="1.5373368263244629"/>
    <n v="0.56842392683029175"/>
    <s v="96"/>
    <x v="6"/>
    <n v="96"/>
    <n v="1996"/>
    <x v="1"/>
  </r>
  <r>
    <n v="90.272999999999996"/>
    <n v="1.7999999999999999E-2"/>
    <n v="1.2800000000000001E-2"/>
    <n v="87.438690185546875"/>
    <n v="0.22160762548446655"/>
    <n v="0.25908675789833069"/>
    <s v="96"/>
    <x v="7"/>
    <n v="96"/>
    <n v="1996"/>
    <x v="1"/>
  </r>
  <r>
    <n v="85.918000000000006"/>
    <n v="0.01"/>
    <n v="0.18329999999999999"/>
    <n v="83.211982727050781"/>
    <n v="0.96646654605865479"/>
    <n v="0.85324668884277344"/>
    <s v="96"/>
    <x v="8"/>
    <n v="96"/>
    <n v="1996"/>
    <x v="1"/>
  </r>
  <r>
    <n v="87.207999999999998"/>
    <n v="7.1999999999999995E-2"/>
    <n v="0.1658"/>
    <n v="77.411003112792969"/>
    <n v="7.5529928207397461"/>
    <n v="1.255963921546936"/>
    <s v="96"/>
    <x v="9"/>
    <n v="96"/>
    <n v="1996"/>
    <x v="1"/>
  </r>
  <r>
    <n v="78.22"/>
    <n v="4.2080000000000002"/>
    <n v="4.7123999999999997"/>
    <n v="70.550437927246094"/>
    <n v="7.3373889923095703"/>
    <n v="4.9639225006103516"/>
    <s v="96"/>
    <x v="10"/>
    <n v="96"/>
    <n v="1996"/>
    <x v="1"/>
  </r>
  <r>
    <n v="29.718"/>
    <n v="4.6059999999999999"/>
    <n v="1.5257000000000001"/>
    <n v="27.800552368164063"/>
    <n v="5.3002243041992188"/>
    <n v="1.6036379337310791"/>
    <s v="97"/>
    <x v="11"/>
    <n v="96"/>
    <n v="1996"/>
    <x v="1"/>
  </r>
  <r>
    <n v="65.021000000000001"/>
    <n v="12.596"/>
    <n v="3.4478"/>
    <n v="59.364566802978516"/>
    <n v="17.428199768066406"/>
    <n v="3.6150715351104736"/>
    <s v="97"/>
    <x v="0"/>
    <n v="97"/>
    <n v="1997"/>
    <x v="1"/>
  </r>
  <r>
    <n v="64.835999999999999"/>
    <n v="23.802"/>
    <n v="2.1873"/>
    <n v="50.215377807617188"/>
    <n v="36.858921051025391"/>
    <n v="2.2871794700622559"/>
    <s v="97"/>
    <x v="1"/>
    <n v="97"/>
    <n v="1997"/>
    <x v="1"/>
  </r>
  <r>
    <n v="82.507000000000005"/>
    <n v="8.34"/>
    <n v="1.9280999999999999"/>
    <n v="74.547622680664063"/>
    <n v="15.12714672088623"/>
    <n v="2.4112138748168945"/>
    <s v="97"/>
    <x v="2"/>
    <n v="97"/>
    <n v="1997"/>
    <x v="1"/>
  </r>
  <r>
    <n v="74.322000000000003"/>
    <n v="9.1809999999999992"/>
    <n v="3.0684999999999998"/>
    <n v="67.525886535644531"/>
    <n v="15.21806812286377"/>
    <n v="3.2184784412384033"/>
    <s v="97"/>
    <x v="3"/>
    <n v="97"/>
    <n v="1997"/>
    <x v="1"/>
  </r>
  <r>
    <n v="63.722999999999999"/>
    <n v="9.2509999999999994"/>
    <n v="2.4569999999999999"/>
    <n v="56.099529266357422"/>
    <n v="15.064871788024902"/>
    <n v="2.4667642116546631"/>
    <s v="97"/>
    <x v="4"/>
    <n v="97"/>
    <n v="1997"/>
    <x v="1"/>
  </r>
  <r>
    <n v="81.426000000000002"/>
    <n v="2.2810000000000001"/>
    <n v="0.75719999999999998"/>
    <n v="71.388290405273437"/>
    <n v="4.7004036903381348"/>
    <n v="1.0543376207351685"/>
    <s v="97"/>
    <x v="5"/>
    <n v="97"/>
    <n v="1997"/>
    <x v="1"/>
  </r>
  <r>
    <n v="73.5"/>
    <n v="0.217"/>
    <n v="8.6400000000000005E-2"/>
    <n v="67.134376525878906"/>
    <n v="0.89063984155654907"/>
    <n v="0.28078693151473999"/>
    <s v="97"/>
    <x v="6"/>
    <n v="97"/>
    <n v="1997"/>
    <x v="1"/>
  </r>
  <r>
    <n v="90.421999999999997"/>
    <n v="0.02"/>
    <n v="8.0000000000000002E-3"/>
    <n v="88.10333251953125"/>
    <n v="0.2101324051618576"/>
    <n v="9.6242912113666534E-2"/>
    <s v="97"/>
    <x v="7"/>
    <n v="97"/>
    <n v="1997"/>
    <x v="1"/>
  </r>
  <r>
    <n v="85.241"/>
    <n v="5.1999999999999998E-2"/>
    <n v="6.4600000000000005E-2"/>
    <n v="82.548553466796875"/>
    <n v="1.2247377634048462"/>
    <n v="0.25557398796081543"/>
    <s v="97"/>
    <x v="8"/>
    <n v="97"/>
    <n v="1997"/>
    <x v="1"/>
  </r>
  <r>
    <n v="82.129000000000005"/>
    <n v="0.33100000000000002"/>
    <n v="0.15659999999999999"/>
    <n v="76.438789367675781"/>
    <n v="4.3794307708740234"/>
    <n v="0.50546073913574219"/>
    <s v="97"/>
    <x v="9"/>
    <n v="97"/>
    <n v="1997"/>
    <x v="1"/>
  </r>
  <r>
    <n v="85.668000000000006"/>
    <n v="0.14699999999999999"/>
    <n v="0.11899999999999999"/>
    <n v="84.919212341308594"/>
    <n v="2.3303585052490234"/>
    <n v="0.32594755291938782"/>
    <s v="97"/>
    <x v="10"/>
    <n v="97"/>
    <n v="1997"/>
    <x v="1"/>
  </r>
  <r>
    <n v="64.216999999999999"/>
    <n v="0.115"/>
    <n v="1.1687000000000001"/>
    <n v="61.905017852783203"/>
    <n v="1.085681676864624"/>
    <n v="1.7620553970336914"/>
    <s v="98"/>
    <x v="11"/>
    <n v="97"/>
    <n v="1997"/>
    <x v="1"/>
  </r>
  <r>
    <n v="30.417999999999999"/>
    <n v="0.98899999999999999"/>
    <n v="1.0407999999999999"/>
    <n v="28.055103302001953"/>
    <n v="1.4483898878097534"/>
    <n v="1.0651592016220093"/>
    <s v="98"/>
    <x v="0"/>
    <n v="98"/>
    <n v="1998"/>
    <x v="1"/>
  </r>
  <r>
    <n v="70.468999999999994"/>
    <n v="5.2809999999999997"/>
    <n v="2.9863"/>
    <n v="66.592010498046875"/>
    <n v="7.9797382354736328"/>
    <n v="3.3122518062591553"/>
    <s v="98"/>
    <x v="1"/>
    <n v="98"/>
    <n v="1998"/>
    <x v="1"/>
  </r>
  <r>
    <n v="65.944999999999993"/>
    <n v="10.904"/>
    <n v="4.7683999999999997"/>
    <n v="61.827548980712891"/>
    <n v="13.203754425048828"/>
    <n v="5.110722541809082"/>
    <s v="98"/>
    <x v="2"/>
    <n v="98"/>
    <n v="1998"/>
    <x v="1"/>
  </r>
  <r>
    <n v="70.86"/>
    <n v="18.172000000000001"/>
    <n v="6.5974000000000004"/>
    <n v="66.685096740722656"/>
    <n v="20.71397590637207"/>
    <n v="7.4385175704956055"/>
    <s v="98"/>
    <x v="3"/>
    <n v="98"/>
    <n v="1998"/>
    <x v="1"/>
  </r>
  <r>
    <n v="84.204999999999998"/>
    <n v="9.3330000000000002"/>
    <n v="3.226"/>
    <n v="77.289581298828125"/>
    <n v="15.552865982055664"/>
    <n v="3.5801072120666504"/>
    <s v="98"/>
    <x v="4"/>
    <n v="98"/>
    <n v="1998"/>
    <x v="1"/>
  </r>
  <r>
    <n v="68.963999999999999"/>
    <n v="18.629000000000001"/>
    <n v="5.0023999999999997"/>
    <n v="52.274890899658203"/>
    <n v="33.580402374267578"/>
    <n v="5.1804366111755371"/>
    <s v="98"/>
    <x v="5"/>
    <n v="98"/>
    <n v="1998"/>
    <x v="1"/>
  </r>
  <r>
    <n v="69.197999999999993"/>
    <n v="8.6370000000000005"/>
    <n v="1.8761000000000001"/>
    <n v="48.862052917480469"/>
    <n v="21.464738845825195"/>
    <n v="2.7813034057617187"/>
    <s v="98"/>
    <x v="6"/>
    <n v="98"/>
    <n v="1998"/>
    <x v="1"/>
  </r>
  <r>
    <n v="86.613"/>
    <n v="1.024"/>
    <n v="0.42749999999999999"/>
    <n v="81.140708923339844"/>
    <n v="4.1970343589782715"/>
    <n v="1.4741803407669067"/>
    <s v="98"/>
    <x v="7"/>
    <n v="98"/>
    <n v="1998"/>
    <x v="1"/>
  </r>
  <r>
    <n v="88.325000000000003"/>
    <n v="0.189"/>
    <n v="0.53590000000000004"/>
    <n v="81.387931823730469"/>
    <n v="2.2424688339233398"/>
    <n v="2.4456272125244141"/>
    <s v="98"/>
    <x v="8"/>
    <n v="98"/>
    <n v="1998"/>
    <x v="1"/>
  </r>
  <r>
    <n v="88.186000000000007"/>
    <n v="0.17599999999999999"/>
    <n v="0.18609999999999999"/>
    <n v="76.401557922363281"/>
    <n v="3.2379045486450195"/>
    <n v="1.3910821676254272"/>
    <s v="98"/>
    <x v="9"/>
    <n v="98"/>
    <n v="1998"/>
    <x v="1"/>
  </r>
  <r>
    <n v="86.600999999999999"/>
    <n v="2.9000000000000001E-2"/>
    <n v="0.1205"/>
    <n v="84.175529479980469"/>
    <n v="0.43731784820556641"/>
    <n v="0.24747171998023987"/>
    <s v="98"/>
    <x v="10"/>
    <n v="98"/>
    <n v="1998"/>
    <x v="1"/>
  </r>
  <r>
    <n v="90.058000000000007"/>
    <n v="2.8000000000000001E-2"/>
    <n v="0.45879999999999999"/>
    <n v="87.028053283691406"/>
    <n v="0.91983747482299805"/>
    <n v="1.172040581703186"/>
    <s v="99"/>
    <x v="11"/>
    <n v="98"/>
    <n v="1998"/>
    <x v="1"/>
  </r>
  <r>
    <n v="65.456999999999994"/>
    <n v="0.92"/>
    <n v="2.5929000000000002"/>
    <n v="61.001083374023438"/>
    <n v="3.3908705711364746"/>
    <n v="3.2777059078216553"/>
    <s v="99"/>
    <x v="0"/>
    <n v="99"/>
    <n v="1999"/>
    <x v="1"/>
  </r>
  <r>
    <n v="79.620999999999995"/>
    <n v="1.417"/>
    <n v="2.6924999999999999"/>
    <n v="73.822883605957031"/>
    <n v="5.5599761009216309"/>
    <n v="3.5078191757202148"/>
    <s v="99"/>
    <x v="1"/>
    <n v="99"/>
    <n v="1999"/>
    <x v="1"/>
  </r>
  <r>
    <n v="80.334000000000003"/>
    <n v="3.4950000000000001"/>
    <n v="3.3586999999999998"/>
    <n v="72.999542236328125"/>
    <n v="10.49378776550293"/>
    <n v="3.4745738506317139"/>
    <s v="99"/>
    <x v="2"/>
    <n v="99"/>
    <n v="1999"/>
    <x v="1"/>
  </r>
  <r>
    <n v="76.039000000000001"/>
    <n v="9.9879999999999995"/>
    <n v="4.9417999999999997"/>
    <n v="72.055343627929687"/>
    <n v="14.270675659179688"/>
    <n v="4.6847772598266602"/>
    <s v="99"/>
    <x v="3"/>
    <n v="99"/>
    <n v="1999"/>
    <x v="1"/>
  </r>
  <r>
    <n v="67.209999999999994"/>
    <n v="7.3170000000000002"/>
    <n v="4.6731999999999996"/>
    <n v="62.991115570068359"/>
    <n v="10.982255935668945"/>
    <n v="5.1831221580505371"/>
    <s v="99"/>
    <x v="4"/>
    <n v="99"/>
    <n v="1999"/>
    <x v="1"/>
  </r>
  <r>
    <n v="79.159000000000006"/>
    <n v="1.4379999999999999"/>
    <n v="1.2539"/>
    <n v="68.000007629394531"/>
    <n v="3.6481621265411377"/>
    <n v="2.393824577331543"/>
    <s v="99"/>
    <x v="5"/>
    <n v="99"/>
    <n v="1999"/>
    <x v="1"/>
  </r>
  <r>
    <n v="73.081999999999994"/>
    <n v="0.104"/>
    <n v="0.112"/>
    <n v="66.966094970703125"/>
    <n v="0.71211671829223633"/>
    <n v="0.61777114868164063"/>
    <s v="99"/>
    <x v="6"/>
    <n v="99"/>
    <n v="1999"/>
    <x v="1"/>
  </r>
  <r>
    <n v="89.043000000000006"/>
    <n v="1.2E-2"/>
    <n v="2.5000000000000001E-2"/>
    <n v="85.699630737304688"/>
    <n v="0.25816920399665833"/>
    <n v="0.65903335809707642"/>
    <s v="99"/>
    <x v="7"/>
    <n v="99"/>
    <n v="1999"/>
    <x v="1"/>
  </r>
  <r>
    <n v="86.683999999999997"/>
    <n v="0.01"/>
    <n v="0.27650000000000002"/>
    <n v="83.554367065429687"/>
    <n v="0.91217720508575439"/>
    <n v="1.2771729230880737"/>
    <s v="99"/>
    <x v="8"/>
    <n v="99"/>
    <n v="1999"/>
    <x v="1"/>
  </r>
  <r>
    <n v="87.983000000000004"/>
    <n v="6.9000000000000006E-2"/>
    <n v="0.1943"/>
    <n v="81.789077758789063"/>
    <n v="4.1509556770324707"/>
    <n v="1.1866285800933838"/>
    <s v="99"/>
    <x v="9"/>
    <n v="99"/>
    <n v="1999"/>
    <x v="1"/>
  </r>
  <r>
    <n v="75.730999999999995"/>
    <n v="7.1999999999999995E-2"/>
    <n v="0.13439999999999999"/>
    <n v="69.075958251953125"/>
    <n v="3.9194116592407227"/>
    <n v="0.81580519676208496"/>
    <s v="99"/>
    <x v="10"/>
    <n v="99"/>
    <n v="1999"/>
    <x v="1"/>
  </r>
  <r>
    <n v="79.739000000000004"/>
    <n v="0.02"/>
    <n v="0.21809999999999999"/>
    <n v="80.625762939453125"/>
    <n v="1.0040264129638672"/>
    <n v="0.60875517129898071"/>
    <s v="00"/>
    <x v="11"/>
    <n v="-1"/>
    <n v="1999"/>
    <x v="1"/>
  </r>
  <r>
    <n v="65.944000000000003"/>
    <n v="0.58399999999999996"/>
    <n v="2.1852"/>
    <n v="60.941417694091797"/>
    <n v="1.2782934904098511"/>
    <n v="2.3245174884796143"/>
    <s v="00"/>
    <x v="0"/>
    <n v="0"/>
    <n v="2000"/>
    <x v="5"/>
  </r>
  <r>
    <n v="69.528000000000006"/>
    <n v="2.6"/>
    <n v="2.8872"/>
    <n v="61.958240509033203"/>
    <n v="6.8478951454162598"/>
    <n v="3.2584803104400635"/>
    <s v="00"/>
    <x v="1"/>
    <n v="0"/>
    <n v="2000"/>
    <x v="5"/>
  </r>
  <r>
    <n v="80.046000000000006"/>
    <n v="4.1589999999999998"/>
    <n v="3.6444000000000001"/>
    <n v="72.008834838867188"/>
    <n v="12.233238220214844"/>
    <n v="3.711993932723999"/>
    <s v="00"/>
    <x v="2"/>
    <n v="0"/>
    <n v="2000"/>
    <x v="5"/>
  </r>
  <r>
    <n v="76.718999999999994"/>
    <n v="10.284000000000001"/>
    <n v="3.7511999999999999"/>
    <n v="70.434051513671875"/>
    <n v="16.63087272644043"/>
    <n v="3.6631672382354736"/>
    <s v="00"/>
    <x v="3"/>
    <n v="0"/>
    <n v="2000"/>
    <x v="5"/>
  </r>
  <r>
    <n v="61.816000000000003"/>
    <n v="8.8539999999999992"/>
    <n v="3.1568999999999998"/>
    <n v="54.562919616699219"/>
    <n v="15.320605278015137"/>
    <n v="3.3879132270812988"/>
    <s v="00"/>
    <x v="4"/>
    <n v="0"/>
    <n v="2000"/>
    <x v="5"/>
  </r>
  <r>
    <n v="78.093999999999994"/>
    <n v="1.968"/>
    <n v="0.85160000000000002"/>
    <n v="66.395889282226562"/>
    <n v="5.1839179992675781"/>
    <n v="1.453629732131958"/>
    <s v="00"/>
    <x v="5"/>
    <n v="0"/>
    <n v="2000"/>
    <x v="5"/>
  </r>
  <r>
    <n v="72.018000000000001"/>
    <n v="0.223"/>
    <n v="0.1099"/>
    <n v="65.257720947265625"/>
    <n v="1.1538287401199341"/>
    <n v="0.40381482243537903"/>
    <s v="00"/>
    <x v="6"/>
    <n v="0"/>
    <n v="2000"/>
    <x v="5"/>
  </r>
  <r>
    <n v="80.596999999999994"/>
    <n v="3.1E-2"/>
    <n v="2.3199999999999998E-2"/>
    <n v="76.518272399902344"/>
    <n v="0.36307096481323242"/>
    <n v="0.19747872650623322"/>
    <s v="00"/>
    <x v="7"/>
    <n v="0"/>
    <n v="2000"/>
    <x v="5"/>
  </r>
  <r>
    <n v="73.515000000000001"/>
    <n v="1.4999999999999999E-2"/>
    <n v="2.7E-2"/>
    <n v="71.783889770507813"/>
    <n v="0.74442780017852783"/>
    <n v="0.36702468991279602"/>
    <s v="00"/>
    <x v="8"/>
    <n v="0"/>
    <n v="2000"/>
    <x v="5"/>
  </r>
  <r>
    <n v="79.19"/>
    <n v="8.4000000000000005E-2"/>
    <n v="8.5099999999999995E-2"/>
    <n v="70.999412536621094"/>
    <n v="4.8731851577758789"/>
    <n v="0.9975132942199707"/>
    <s v="00"/>
    <x v="9"/>
    <n v="0"/>
    <n v="2000"/>
    <x v="5"/>
  </r>
  <r>
    <n v="68.06"/>
    <n v="4.5999999999999999E-2"/>
    <n v="0.1246"/>
    <n v="61.017040252685547"/>
    <n v="5.036959171295166"/>
    <n v="0.86935806274414063"/>
    <s v="00"/>
    <x v="10"/>
    <n v="0"/>
    <n v="2000"/>
    <x v="5"/>
  </r>
  <r>
    <n v="75.745999999999995"/>
    <n v="1.4999999999999999E-2"/>
    <n v="0.125"/>
    <n v="76.347671508789063"/>
    <n v="0.97573065757751465"/>
    <n v="0.28473365306854248"/>
    <s v="01"/>
    <x v="11"/>
    <n v="0"/>
    <n v="2000"/>
    <x v="5"/>
  </r>
  <r>
    <n v="88.614000000000004"/>
    <n v="4.7E-2"/>
    <n v="0.4088"/>
    <n v="86.828170776367188"/>
    <n v="0.62618017196655273"/>
    <n v="0.69123941659927368"/>
    <s v="01"/>
    <x v="0"/>
    <n v="1"/>
    <n v="2001"/>
    <x v="4"/>
  </r>
  <r>
    <n v="77.606999999999999"/>
    <n v="0.42299999999999999"/>
    <n v="1.7301"/>
    <n v="72.565078735351563"/>
    <n v="1.4831966161727905"/>
    <n v="2.3416297435760498"/>
    <s v="01"/>
    <x v="1"/>
    <n v="1"/>
    <n v="2001"/>
    <x v="4"/>
  </r>
  <r>
    <n v="78.213999999999999"/>
    <n v="0.53"/>
    <n v="2.1497999999999999"/>
    <n v="75.248825073242187"/>
    <n v="1.7972453832626343"/>
    <n v="2.6176695823669434"/>
    <s v="01"/>
    <x v="2"/>
    <n v="1"/>
    <n v="2001"/>
    <x v="4"/>
  </r>
  <r>
    <n v="69.08"/>
    <n v="0.67"/>
    <n v="1.8906000000000001"/>
    <n v="68.517379760742188"/>
    <n v="1.8349788188934326"/>
    <n v="2.0145490169525146"/>
    <s v="01"/>
    <x v="3"/>
    <n v="1"/>
    <n v="2001"/>
    <x v="4"/>
  </r>
  <r>
    <n v="69.304000000000002"/>
    <n v="0.57899999999999996"/>
    <n v="1.1689000000000001"/>
    <n v="69.26190185546875"/>
    <n v="1.4452462196350098"/>
    <n v="1.1858681440353394"/>
    <s v="01"/>
    <x v="4"/>
    <n v="1"/>
    <n v="2001"/>
    <x v="4"/>
  </r>
  <r>
    <n v="61.436"/>
    <n v="0.223"/>
    <n v="0.46"/>
    <n v="61.211574554443359"/>
    <n v="0.58120912313461304"/>
    <n v="0.48341739177703857"/>
    <s v="01"/>
    <x v="5"/>
    <n v="1"/>
    <n v="2001"/>
    <x v="4"/>
  </r>
  <r>
    <n v="57.497"/>
    <n v="7.0999999999999994E-2"/>
    <n v="0.1416"/>
    <n v="56.026950836181641"/>
    <n v="0.18488852679729462"/>
    <n v="0.14838723838329315"/>
    <s v="01"/>
    <x v="6"/>
    <n v="1"/>
    <n v="2001"/>
    <x v="4"/>
  </r>
  <r>
    <n v="50.826000000000001"/>
    <n v="0.03"/>
    <n v="4.7199999999999999E-2"/>
    <n v="48.698848724365234"/>
    <n v="6.0924433171749115E-2"/>
    <n v="4.7106839716434479E-2"/>
    <s v="01"/>
    <x v="7"/>
    <n v="1"/>
    <n v="2001"/>
    <x v="4"/>
  </r>
  <r>
    <n v="49.41"/>
    <n v="2.9000000000000001E-2"/>
    <n v="1.7500000000000002E-2"/>
    <n v="48.006011962890625"/>
    <n v="5.5591970682144165E-2"/>
    <n v="2.0780650898814201E-2"/>
    <s v="01"/>
    <x v="8"/>
    <n v="1"/>
    <n v="2001"/>
    <x v="4"/>
  </r>
  <r>
    <n v="50"/>
    <n v="7.8E-2"/>
    <n v="3.73E-2"/>
    <n v="45.557510375976562"/>
    <n v="0.13319386541843414"/>
    <n v="4.2888842523097992E-2"/>
    <s v="01"/>
    <x v="9"/>
    <n v="1"/>
    <n v="2001"/>
    <x v="4"/>
  </r>
  <r>
    <n v="78.73"/>
    <n v="5.8999999999999997E-2"/>
    <n v="8.9499999999999996E-2"/>
    <n v="74.878089904785156"/>
    <n v="7.6062768697738647E-2"/>
    <n v="8.7753131985664368E-2"/>
    <s v="01"/>
    <x v="10"/>
    <n v="1"/>
    <n v="2001"/>
    <x v="4"/>
  </r>
  <r>
    <n v="76.971000000000004"/>
    <n v="9.6000000000000002E-2"/>
    <n v="0.57120000000000004"/>
    <n v="73.450569152832031"/>
    <n v="0.2296910434961319"/>
    <n v="0.69566965103149414"/>
    <s v="02"/>
    <x v="11"/>
    <n v="1"/>
    <n v="2001"/>
    <x v="4"/>
  </r>
  <r>
    <n v="84.054000000000002"/>
    <n v="0.17299999999999999"/>
    <n v="0.77969999999999995"/>
    <n v="78.425918579101563"/>
    <n v="0.74645453691482544"/>
    <n v="1.3731091022491455"/>
    <s v="02"/>
    <x v="0"/>
    <n v="2"/>
    <n v="2002"/>
    <x v="4"/>
  </r>
  <r>
    <n v="90.974999999999994"/>
    <n v="5.2999999999999999E-2"/>
    <n v="0.89990000000000003"/>
    <n v="87.87371826171875"/>
    <n v="1.026023268699646"/>
    <n v="2.2252683639526367"/>
    <s v="02"/>
    <x v="1"/>
    <n v="2"/>
    <n v="2002"/>
    <x v="4"/>
  </r>
  <r>
    <n v="89.897000000000006"/>
    <n v="0.09"/>
    <n v="1.6107"/>
    <n v="87.603630065917969"/>
    <n v="1.721204400062561"/>
    <n v="2.6245534420013428"/>
    <s v="02"/>
    <x v="2"/>
    <n v="2"/>
    <n v="2002"/>
    <x v="4"/>
  </r>
  <r>
    <n v="78.703000000000003"/>
    <n v="0.39900000000000002"/>
    <n v="2.2117"/>
    <n v="78.020164489746094"/>
    <n v="2.0000541210174561"/>
    <n v="2.5082900524139404"/>
    <s v="02"/>
    <x v="3"/>
    <n v="2"/>
    <n v="2002"/>
    <x v="4"/>
  </r>
  <r>
    <n v="67.274000000000001"/>
    <n v="0.71499999999999997"/>
    <n v="1.9211"/>
    <n v="65.384071350097656"/>
    <n v="2.1949472427368164"/>
    <n v="1.9945300817489624"/>
    <s v="02"/>
    <x v="4"/>
    <n v="2"/>
    <n v="2002"/>
    <x v="4"/>
  </r>
  <r>
    <n v="63.957000000000001"/>
    <n v="0.24099999999999999"/>
    <n v="0.59130000000000005"/>
    <n v="60.422470092773438"/>
    <n v="0.82274657487869263"/>
    <n v="0.74404281377792358"/>
    <s v="02"/>
    <x v="5"/>
    <n v="2"/>
    <n v="2002"/>
    <x v="4"/>
  </r>
  <r>
    <n v="65.936000000000007"/>
    <n v="3.5000000000000003E-2"/>
    <n v="8.6699999999999999E-2"/>
    <n v="59.704521179199219"/>
    <n v="0.19262135028839111"/>
    <n v="0.17718514800071716"/>
    <s v="02"/>
    <x v="6"/>
    <n v="2"/>
    <n v="2002"/>
    <x v="4"/>
  </r>
  <r>
    <n v="54.256"/>
    <n v="0.01"/>
    <n v="2.47E-2"/>
    <n v="49.062679290771484"/>
    <n v="6.5467081964015961E-2"/>
    <n v="5.9104789048433304E-2"/>
    <s v="02"/>
    <x v="7"/>
    <n v="2"/>
    <n v="2002"/>
    <x v="4"/>
  </r>
  <r>
    <n v="48.893999999999998"/>
    <n v="7.0000000000000001E-3"/>
    <n v="8.3999999999999995E-3"/>
    <n v="46.34173583984375"/>
    <n v="4.8281528055667877E-2"/>
    <n v="2.4211602285504341E-2"/>
    <s v="02"/>
    <x v="8"/>
    <n v="2"/>
    <n v="2002"/>
    <x v="4"/>
  </r>
  <r>
    <n v="51.213999999999999"/>
    <n v="3.5000000000000003E-2"/>
    <n v="1.8599999999999998E-2"/>
    <n v="48.487308502197266"/>
    <n v="0.11940289288759232"/>
    <n v="3.7665832787752151E-2"/>
    <s v="02"/>
    <x v="9"/>
    <n v="2"/>
    <n v="2002"/>
    <x v="4"/>
  </r>
  <r>
    <n v="73.432000000000002"/>
    <n v="0.02"/>
    <n v="7.3099999999999998E-2"/>
    <n v="71.350196838378906"/>
    <n v="0.11095745116472244"/>
    <n v="0.10524331033229828"/>
    <s v="02"/>
    <x v="10"/>
    <n v="2"/>
    <n v="2002"/>
    <x v="4"/>
  </r>
  <r>
    <n v="81.626000000000005"/>
    <n v="7.0000000000000001E-3"/>
    <n v="0.26029999999999998"/>
    <n v="79.862648010253906"/>
    <n v="2.9157433658838272E-2"/>
    <n v="0.35226014256477356"/>
    <s v="03"/>
    <x v="11"/>
    <n v="2"/>
    <n v="2002"/>
    <x v="4"/>
  </r>
  <r>
    <n v="86.055999999999997"/>
    <n v="7.0000000000000001E-3"/>
    <n v="0.29120000000000001"/>
    <n v="83.459266662597656"/>
    <n v="0.15681174397468567"/>
    <n v="0.56844907999038696"/>
    <s v="03"/>
    <x v="0"/>
    <n v="3"/>
    <n v="2003"/>
    <x v="5"/>
  </r>
  <r>
    <n v="88.661000000000001"/>
    <n v="0.01"/>
    <n v="0.30990000000000001"/>
    <n v="85.894821166992188"/>
    <n v="1.7297768592834473"/>
    <n v="1.2716716527938843"/>
    <s v="03"/>
    <x v="1"/>
    <n v="3"/>
    <n v="2003"/>
    <x v="5"/>
  </r>
  <r>
    <n v="90.77"/>
    <n v="0.22600000000000001"/>
    <n v="1.4132"/>
    <n v="85.436683654785156"/>
    <n v="4.774899959564209"/>
    <n v="2.2942843437194824"/>
    <s v="03"/>
    <x v="2"/>
    <n v="3"/>
    <n v="2003"/>
    <x v="5"/>
  </r>
  <r>
    <n v="90.09"/>
    <n v="1.1910000000000001"/>
    <n v="2.0402"/>
    <n v="87.537300109863281"/>
    <n v="3.5202732086181641"/>
    <n v="2.2312531471252441"/>
    <s v="03"/>
    <x v="3"/>
    <n v="3"/>
    <n v="2003"/>
    <x v="5"/>
  </r>
  <r>
    <n v="74.459000000000003"/>
    <n v="1.68"/>
    <n v="2.6934"/>
    <n v="69.254745483398438"/>
    <n v="5.1234006881713867"/>
    <n v="3.2986233234405518"/>
    <s v="03"/>
    <x v="4"/>
    <n v="3"/>
    <n v="2003"/>
    <x v="5"/>
  </r>
  <r>
    <n v="72.632999999999996"/>
    <n v="0.495"/>
    <n v="1.0076000000000001"/>
    <n v="63.301174163818359"/>
    <n v="2.1215662956237793"/>
    <n v="1.7580252885818481"/>
    <s v="03"/>
    <x v="5"/>
    <n v="3"/>
    <n v="2003"/>
    <x v="5"/>
  </r>
  <r>
    <n v="75.320999999999998"/>
    <n v="4.8000000000000001E-2"/>
    <n v="0.1018"/>
    <n v="70.496803283691406"/>
    <n v="0.3577137291431427"/>
    <n v="0.31135293841362"/>
    <s v="03"/>
    <x v="6"/>
    <n v="3"/>
    <n v="2003"/>
    <x v="5"/>
  </r>
  <r>
    <n v="80.373000000000005"/>
    <n v="8.0000000000000002E-3"/>
    <n v="1.6299999999999999E-2"/>
    <n v="78.75433349609375"/>
    <n v="7.2428219020366669E-2"/>
    <n v="6.271006166934967E-2"/>
    <s v="03"/>
    <x v="7"/>
    <n v="3"/>
    <n v="2003"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92">
  <r>
    <n v="49.332000000000001"/>
    <n v="0.621"/>
    <n v="2.7294999999999998"/>
    <n v="40.182758331298828"/>
    <n v="2.5094990730285645"/>
    <n v="4.1378483772277832"/>
    <s v="21"/>
    <x v="0"/>
    <n v="21"/>
    <n v="1921"/>
    <x v="0"/>
  </r>
  <r>
    <n v="79.328999999999994"/>
    <n v="2.0110000000000001"/>
    <n v="3.8635000000000002"/>
    <n v="64.444854736328125"/>
    <n v="10.750901222229004"/>
    <n v="7.0537657737731934"/>
    <s v="21"/>
    <x v="1"/>
    <n v="21"/>
    <n v="1921"/>
    <x v="0"/>
  </r>
  <r>
    <n v="76.143000000000001"/>
    <n v="9.6869999999999994"/>
    <n v="6.1096000000000004"/>
    <n v="66.5867919921875"/>
    <n v="18.447931289672852"/>
    <n v="6.1201958656311035"/>
    <s v="21"/>
    <x v="2"/>
    <n v="21"/>
    <n v="1921"/>
    <x v="0"/>
  </r>
  <r>
    <n v="86.921999999999997"/>
    <n v="6.5910000000000002"/>
    <n v="4.7107999999999999"/>
    <n v="81.15887451171875"/>
    <n v="11.306151390075684"/>
    <n v="5.4239907264709473"/>
    <s v="21"/>
    <x v="3"/>
    <n v="21"/>
    <n v="1921"/>
    <x v="0"/>
  </r>
  <r>
    <n v="85.073999999999998"/>
    <n v="7.8090000000000002"/>
    <n v="4.6585999999999999"/>
    <n v="67.964668273925781"/>
    <n v="21.881471633911133"/>
    <n v="6.4805831909179687"/>
    <s v="21"/>
    <x v="4"/>
    <n v="21"/>
    <n v="1921"/>
    <x v="0"/>
  </r>
  <r>
    <n v="77.399000000000001"/>
    <n v="3.6739999999999999"/>
    <n v="1.8045"/>
    <n v="59.845474243164062"/>
    <n v="16.135171890258789"/>
    <n v="3.9047825336456299"/>
    <s v="21"/>
    <x v="5"/>
    <n v="21"/>
    <n v="1921"/>
    <x v="0"/>
  </r>
  <r>
    <n v="68.094999999999999"/>
    <n v="0.68799999999999994"/>
    <n v="0.40600000000000003"/>
    <n v="59.915798187255859"/>
    <n v="4.7574167251586914"/>
    <n v="1.6458659172058105"/>
    <s v="21"/>
    <x v="6"/>
    <n v="21"/>
    <n v="1921"/>
    <x v="0"/>
  </r>
  <r>
    <n v="90.641999999999996"/>
    <n v="0.06"/>
    <n v="4.6800000000000001E-2"/>
    <n v="85.265998840332031"/>
    <n v="1.3683184385299683"/>
    <n v="0.96919512748718262"/>
    <s v="21"/>
    <x v="7"/>
    <n v="21"/>
    <n v="1921"/>
    <x v="0"/>
  </r>
  <r>
    <n v="90.873999999999995"/>
    <n v="6.9000000000000006E-2"/>
    <n v="0.55620000000000003"/>
    <n v="88.078025817871094"/>
    <n v="1.2666239738464355"/>
    <n v="1.3040698766708374"/>
    <s v="21"/>
    <x v="8"/>
    <n v="21"/>
    <n v="1921"/>
    <x v="0"/>
  </r>
  <r>
    <n v="74.558000000000007"/>
    <n v="0.25"/>
    <n v="0.43259999999999998"/>
    <n v="72.866737365722656"/>
    <n v="2.3848602771759033"/>
    <n v="0.98573774099349976"/>
    <s v="21"/>
    <x v="9"/>
    <n v="21"/>
    <n v="1921"/>
    <x v="0"/>
  </r>
  <r>
    <n v="77.326999999999998"/>
    <n v="5.8999999999999997E-2"/>
    <n v="9.2799999999999994E-2"/>
    <n v="75.372505187988281"/>
    <n v="1.292996883392334"/>
    <n v="0.3866342306137085"/>
    <s v="21"/>
    <x v="10"/>
    <n v="21"/>
    <n v="1921"/>
    <x v="0"/>
  </r>
  <r>
    <n v="81.474000000000004"/>
    <n v="1.0999999999999999E-2"/>
    <n v="0.24379999999999999"/>
    <n v="82.705108642578125"/>
    <n v="0.29219862818717957"/>
    <n v="0.5545005202293396"/>
    <s v="22"/>
    <x v="11"/>
    <n v="21"/>
    <n v="1921"/>
    <x v="0"/>
  </r>
  <r>
    <n v="78.721000000000004"/>
    <n v="1.016"/>
    <n v="3.4548000000000001"/>
    <n v="71.769973754882813"/>
    <n v="4.329340934753418"/>
    <n v="5.4497294425964355"/>
    <s v="22"/>
    <x v="0"/>
    <n v="22"/>
    <n v="1922"/>
    <x v="1"/>
  </r>
  <r>
    <n v="79.903000000000006"/>
    <n v="2.306"/>
    <n v="4.1989999999999998"/>
    <n v="65.112396240234375"/>
    <n v="11.78501033782959"/>
    <n v="7.497828483581543"/>
    <s v="22"/>
    <x v="1"/>
    <n v="22"/>
    <n v="1922"/>
    <x v="1"/>
  </r>
  <r>
    <n v="76.480999999999995"/>
    <n v="9.6809999999999992"/>
    <n v="6.0952000000000002"/>
    <n v="67.053276062011719"/>
    <n v="18.533658981323242"/>
    <n v="6.1295819282531738"/>
    <s v="22"/>
    <x v="2"/>
    <n v="22"/>
    <n v="1922"/>
    <x v="1"/>
  </r>
  <r>
    <n v="86.777000000000001"/>
    <n v="6.7359999999999998"/>
    <n v="4.7194000000000003"/>
    <n v="81.05218505859375"/>
    <n v="11.449504852294922"/>
    <n v="5.4292216300964355"/>
    <s v="22"/>
    <x v="3"/>
    <n v="22"/>
    <n v="1922"/>
    <x v="1"/>
  </r>
  <r>
    <n v="84.915000000000006"/>
    <n v="7.7370000000000001"/>
    <n v="4.6341999999999999"/>
    <n v="67.947769165039063"/>
    <n v="21.678373336791992"/>
    <n v="6.4295172691345215"/>
    <s v="22"/>
    <x v="4"/>
    <n v="22"/>
    <n v="1922"/>
    <x v="1"/>
  </r>
  <r>
    <n v="78.712999999999994"/>
    <n v="3.7850000000000001"/>
    <n v="1.8571"/>
    <n v="60.295135498046875"/>
    <n v="16.922452926635742"/>
    <n v="4.0801329612731934"/>
    <s v="22"/>
    <x v="5"/>
    <n v="22"/>
    <n v="1922"/>
    <x v="1"/>
  </r>
  <r>
    <n v="68.456000000000003"/>
    <n v="0.70199999999999996"/>
    <n v="0.41599999999999998"/>
    <n v="60.141586303710937"/>
    <n v="4.9084839820861816"/>
    <n v="1.6939787864685059"/>
    <s v="22"/>
    <x v="6"/>
    <n v="22"/>
    <n v="1922"/>
    <x v="1"/>
  </r>
  <r>
    <n v="90.855000000000004"/>
    <n v="6.2E-2"/>
    <n v="4.9500000000000002E-2"/>
    <n v="85.527000427246094"/>
    <n v="1.382567286491394"/>
    <n v="0.97452878952026367"/>
    <s v="22"/>
    <x v="7"/>
    <n v="22"/>
    <n v="1922"/>
    <x v="1"/>
  </r>
  <r>
    <n v="86.350999999999999"/>
    <n v="2.7E-2"/>
    <n v="0.37280000000000002"/>
    <n v="82.017692565917969"/>
    <n v="2.0093352794647217"/>
    <n v="1.7423715591430664"/>
    <s v="22"/>
    <x v="8"/>
    <n v="22"/>
    <n v="1922"/>
    <x v="1"/>
  </r>
  <r>
    <n v="86.305999999999997"/>
    <n v="0.15"/>
    <n v="0.33160000000000001"/>
    <n v="73.382369995117188"/>
    <n v="9.5284299850463867"/>
    <n v="2.0402970314025879"/>
    <s v="22"/>
    <x v="9"/>
    <n v="22"/>
    <n v="1922"/>
    <x v="1"/>
  </r>
  <r>
    <n v="88.81"/>
    <n v="0.104"/>
    <n v="1.4538"/>
    <n v="83.679420471191406"/>
    <n v="3.3271176815032959"/>
    <n v="1.8531928062438965"/>
    <s v="22"/>
    <x v="10"/>
    <n v="22"/>
    <n v="1922"/>
    <x v="1"/>
  </r>
  <r>
    <n v="78.037000000000006"/>
    <n v="1.506"/>
    <n v="6.3331"/>
    <n v="66.135459899902344"/>
    <n v="7.0859789848327637"/>
    <n v="10.862323760986328"/>
    <s v="23"/>
    <x v="11"/>
    <n v="22"/>
    <n v="1922"/>
    <x v="1"/>
  </r>
  <r>
    <n v="81.884"/>
    <n v="1.159"/>
    <n v="3.7793999999999999"/>
    <n v="71.166046142578125"/>
    <n v="9.0899553298950195"/>
    <n v="6.4446544647216797"/>
    <s v="23"/>
    <x v="0"/>
    <n v="23"/>
    <n v="1923"/>
    <x v="2"/>
  </r>
  <r>
    <n v="82.864999999999995"/>
    <n v="0.98799999999999999"/>
    <n v="3.9908000000000001"/>
    <n v="74.642097473144531"/>
    <n v="6.7361264228820801"/>
    <n v="5.8960084915161133"/>
    <s v="23"/>
    <x v="1"/>
    <n v="23"/>
    <n v="1923"/>
    <x v="2"/>
  </r>
  <r>
    <n v="83.77"/>
    <n v="5.09"/>
    <n v="5.4036999999999997"/>
    <n v="77.984481811523438"/>
    <n v="10.648271560668945"/>
    <n v="5.7323493957519531"/>
    <s v="23"/>
    <x v="2"/>
    <n v="23"/>
    <n v="1923"/>
    <x v="2"/>
  </r>
  <r>
    <n v="68.620999999999995"/>
    <n v="17.324999999999999"/>
    <n v="5.8667999999999996"/>
    <n v="62.328380584716797"/>
    <n v="24.616865158081055"/>
    <n v="5.5188908576965332"/>
    <s v="23"/>
    <x v="3"/>
    <n v="23"/>
    <n v="1923"/>
    <x v="2"/>
  </r>
  <r>
    <n v="63.786999999999999"/>
    <n v="10.542"/>
    <n v="3.9727999999999999"/>
    <n v="57.939315795898438"/>
    <n v="20.27540397644043"/>
    <n v="5.2462835311889648"/>
    <s v="23"/>
    <x v="4"/>
    <n v="23"/>
    <n v="1923"/>
    <x v="2"/>
  </r>
  <r>
    <n v="72.881"/>
    <n v="2.57"/>
    <n v="1.2849999999999999"/>
    <n v="58.599391937255859"/>
    <n v="10.262086868286133"/>
    <n v="3.0609409809112549"/>
    <s v="23"/>
    <x v="5"/>
    <n v="23"/>
    <n v="1923"/>
    <x v="2"/>
  </r>
  <r>
    <n v="70.082999999999998"/>
    <n v="0.35099999999999998"/>
    <n v="0.19600000000000001"/>
    <n v="62.493885040283203"/>
    <n v="2.6013362407684326"/>
    <n v="0.85242313146591187"/>
    <s v="23"/>
    <x v="6"/>
    <n v="23"/>
    <n v="1923"/>
    <x v="2"/>
  </r>
  <r>
    <n v="60.683999999999997"/>
    <n v="8.8999999999999996E-2"/>
    <n v="5.1200000000000002E-2"/>
    <n v="50.670455932617187"/>
    <n v="0.80788594484329224"/>
    <n v="0.29727131128311157"/>
    <s v="23"/>
    <x v="7"/>
    <n v="23"/>
    <n v="1923"/>
    <x v="2"/>
  </r>
  <r>
    <n v="55.767000000000003"/>
    <n v="3.5999999999999997E-2"/>
    <n v="3.1899999999999998E-2"/>
    <n v="49.194202423095703"/>
    <n v="0.37848502397537231"/>
    <n v="0.24391078948974609"/>
    <s v="23"/>
    <x v="8"/>
    <n v="23"/>
    <n v="1923"/>
    <x v="2"/>
  </r>
  <r>
    <n v="49.414000000000001"/>
    <n v="0.1"/>
    <n v="7.0800000000000002E-2"/>
    <n v="47.795242309570313"/>
    <n v="0.4222162663936615"/>
    <n v="0.26012355089187622"/>
    <s v="23"/>
    <x v="9"/>
    <n v="23"/>
    <n v="1923"/>
    <x v="2"/>
  </r>
  <r>
    <n v="54.146000000000001"/>
    <n v="0.16200000000000001"/>
    <n v="0.16289999999999999"/>
    <n v="52.879684448242188"/>
    <n v="0.46953287720680237"/>
    <n v="0.29509907960891724"/>
    <s v="23"/>
    <x v="10"/>
    <n v="23"/>
    <n v="1923"/>
    <x v="2"/>
  </r>
  <r>
    <n v="66.534999999999997"/>
    <n v="0.1"/>
    <n v="0.1525"/>
    <n v="67.734230041503906"/>
    <n v="0.25386816263198853"/>
    <n v="0.25702700018882751"/>
    <s v="24"/>
    <x v="11"/>
    <n v="23"/>
    <n v="1923"/>
    <x v="2"/>
  </r>
  <r>
    <n v="86.576999999999998"/>
    <n v="5.6000000000000001E-2"/>
    <n v="0.31380000000000002"/>
    <n v="86.287117004394531"/>
    <n v="0.3438052237033844"/>
    <n v="0.47722595930099487"/>
    <s v="24"/>
    <x v="0"/>
    <n v="24"/>
    <n v="1924"/>
    <x v="3"/>
  </r>
  <r>
    <n v="83.83"/>
    <n v="0.40400000000000003"/>
    <n v="0.99080000000000001"/>
    <n v="82.639793395996094"/>
    <n v="1.577553391456604"/>
    <n v="1.1187552213668823"/>
    <s v="24"/>
    <x v="1"/>
    <n v="24"/>
    <n v="1924"/>
    <x v="3"/>
  </r>
  <r>
    <n v="72.367999999999995"/>
    <n v="1.056"/>
    <n v="1.236"/>
    <n v="71.7386474609375"/>
    <n v="2.5001885890960693"/>
    <n v="1.2097340822219849"/>
    <s v="24"/>
    <x v="2"/>
    <n v="24"/>
    <n v="1924"/>
    <x v="3"/>
  </r>
  <r>
    <n v="60.302999999999997"/>
    <n v="1.155"/>
    <n v="0.87760000000000005"/>
    <n v="59.562023162841797"/>
    <n v="2.3807303905487061"/>
    <n v="0.83142250776290894"/>
    <s v="24"/>
    <x v="3"/>
    <n v="24"/>
    <n v="1924"/>
    <x v="3"/>
  </r>
  <r>
    <n v="48.548999999999999"/>
    <n v="1.0249999999999999"/>
    <n v="0.54079999999999995"/>
    <n v="47.767490386962891"/>
    <n v="2.0369832515716553"/>
    <n v="0.49572965502738953"/>
    <s v="24"/>
    <x v="4"/>
    <n v="24"/>
    <n v="1924"/>
    <x v="3"/>
  </r>
  <r>
    <n v="49.051000000000002"/>
    <n v="0.77400000000000002"/>
    <n v="0.31369999999999998"/>
    <n v="48.422161102294922"/>
    <n v="1.4787307977676392"/>
    <n v="0.27602297067642212"/>
    <s v="24"/>
    <x v="5"/>
    <n v="24"/>
    <n v="1924"/>
    <x v="3"/>
  </r>
  <r>
    <n v="50.576000000000001"/>
    <n v="0.38300000000000001"/>
    <n v="0.1323"/>
    <n v="50.650978088378906"/>
    <n v="0.67165583372116089"/>
    <n v="0.110666424036026"/>
    <s v="24"/>
    <x v="6"/>
    <n v="24"/>
    <n v="1924"/>
    <x v="3"/>
  </r>
  <r>
    <n v="48.884999999999998"/>
    <n v="0.151"/>
    <n v="4.87E-2"/>
    <n v="49.186199188232422"/>
    <n v="0.25131353735923767"/>
    <n v="4.0257561951875687E-2"/>
    <s v="24"/>
    <x v="7"/>
    <n v="24"/>
    <n v="1924"/>
    <x v="3"/>
  </r>
  <r>
    <n v="43.131999999999998"/>
    <n v="8.5999999999999993E-2"/>
    <n v="2.12E-2"/>
    <n v="43.263484954833984"/>
    <n v="0.11429470032453537"/>
    <n v="1.7765514552593231E-2"/>
    <s v="24"/>
    <x v="8"/>
    <n v="24"/>
    <n v="1924"/>
    <x v="3"/>
  </r>
  <r>
    <n v="42.584000000000003"/>
    <n v="0.126"/>
    <n v="3.73E-2"/>
    <n v="42.667320251464844"/>
    <n v="0.14166237413883209"/>
    <n v="4.2399339377880096E-2"/>
    <s v="24"/>
    <x v="9"/>
    <n v="24"/>
    <n v="1924"/>
    <x v="3"/>
  </r>
  <r>
    <n v="67.352000000000004"/>
    <n v="0.16400000000000001"/>
    <n v="0.19359999999999999"/>
    <n v="65.330726623535156"/>
    <n v="0.27358260750770569"/>
    <n v="0.2454817146062851"/>
    <s v="24"/>
    <x v="10"/>
    <n v="24"/>
    <n v="1924"/>
    <x v="3"/>
  </r>
  <r>
    <n v="67.953999999999994"/>
    <n v="7.9000000000000001E-2"/>
    <n v="0.24149999999999999"/>
    <n v="66.926017761230469"/>
    <n v="0.13983796536922455"/>
    <n v="0.30940830707550049"/>
    <s v="25"/>
    <x v="11"/>
    <n v="24"/>
    <n v="1924"/>
    <x v="3"/>
  </r>
  <r>
    <n v="71.875"/>
    <n v="5.0999999999999997E-2"/>
    <n v="1.1746000000000001"/>
    <n v="69.634490966796875"/>
    <n v="0.18247579038143158"/>
    <n v="1.3998397588729858"/>
    <s v="25"/>
    <x v="0"/>
    <n v="25"/>
    <n v="1925"/>
    <x v="4"/>
  </r>
  <r>
    <n v="82.379000000000005"/>
    <n v="0.50800000000000001"/>
    <n v="2.5354999999999999"/>
    <n v="77.352653503417969"/>
    <n v="4.1550607681274414"/>
    <n v="4.7198457717895508"/>
    <s v="25"/>
    <x v="1"/>
    <n v="25"/>
    <n v="1925"/>
    <x v="4"/>
  </r>
  <r>
    <n v="88.295000000000002"/>
    <n v="1.8"/>
    <n v="3.1387999999999998"/>
    <n v="79.515838623046875"/>
    <n v="9.2639007568359375"/>
    <n v="4.5017709732055664"/>
    <s v="25"/>
    <x v="2"/>
    <n v="25"/>
    <n v="1925"/>
    <x v="4"/>
  </r>
  <r>
    <n v="75.409000000000006"/>
    <n v="9.907"/>
    <n v="6.6032000000000002"/>
    <n v="66.231590270996094"/>
    <n v="19.872611999511719"/>
    <n v="6.4060802459716797"/>
    <s v="25"/>
    <x v="3"/>
    <n v="25"/>
    <n v="1925"/>
    <x v="4"/>
  </r>
  <r>
    <n v="64.697000000000003"/>
    <n v="10.327"/>
    <n v="3.8908"/>
    <n v="56.37530517578125"/>
    <n v="18.684356689453125"/>
    <n v="3.6761431694030762"/>
    <s v="25"/>
    <x v="4"/>
    <n v="25"/>
    <n v="1925"/>
    <x v="4"/>
  </r>
  <r>
    <n v="61.204000000000001"/>
    <n v="2.6539999999999999"/>
    <n v="1.0782"/>
    <n v="53.654232025146484"/>
    <n v="6.4328188896179199"/>
    <n v="1.5104653835296631"/>
    <s v="25"/>
    <x v="5"/>
    <n v="25"/>
    <n v="1925"/>
    <x v="4"/>
  </r>
  <r>
    <n v="56.963999999999999"/>
    <n v="0.51100000000000001"/>
    <n v="0.21529999999999999"/>
    <n v="52.485343933105469"/>
    <n v="1.7940764427185059"/>
    <n v="0.46671384572982788"/>
    <s v="25"/>
    <x v="6"/>
    <n v="25"/>
    <n v="1925"/>
    <x v="4"/>
  </r>
  <r>
    <n v="54.106000000000002"/>
    <n v="0.16"/>
    <n v="6.8599999999999994E-2"/>
    <n v="49.371871948242187"/>
    <n v="0.5951535701751709"/>
    <n v="0.16031558811664581"/>
    <s v="25"/>
    <x v="7"/>
    <n v="25"/>
    <n v="1925"/>
    <x v="4"/>
  </r>
  <r>
    <n v="47.829000000000001"/>
    <n v="5.3999999999999999E-2"/>
    <n v="2.6100000000000002E-2"/>
    <n v="46.017230987548828"/>
    <n v="0.24874760210514069"/>
    <n v="7.323148101568222E-2"/>
    <s v="25"/>
    <x v="8"/>
    <n v="25"/>
    <n v="1925"/>
    <x v="4"/>
  </r>
  <r>
    <n v="50.533000000000001"/>
    <n v="0.16600000000000001"/>
    <n v="7.7899999999999997E-2"/>
    <n v="49.061302185058594"/>
    <n v="0.31900385022163391"/>
    <n v="0.1142110601067543"/>
    <s v="25"/>
    <x v="9"/>
    <n v="25"/>
    <n v="1925"/>
    <x v="4"/>
  </r>
  <r>
    <n v="51.868000000000002"/>
    <n v="0.215"/>
    <n v="0.155"/>
    <n v="51.159351348876953"/>
    <n v="0.41296270489692688"/>
    <n v="0.20343945920467377"/>
    <s v="25"/>
    <x v="10"/>
    <n v="25"/>
    <n v="1925"/>
    <x v="4"/>
  </r>
  <r>
    <n v="72.090999999999994"/>
    <n v="7.8E-2"/>
    <n v="0.1459"/>
    <n v="70.854362487792969"/>
    <n v="0.1414569765329361"/>
    <n v="0.1754145622253418"/>
    <s v="26"/>
    <x v="11"/>
    <n v="25"/>
    <n v="1925"/>
    <x v="4"/>
  </r>
  <r>
    <n v="82.346999999999994"/>
    <n v="3.4000000000000002E-2"/>
    <n v="0.441"/>
    <n v="79.88336181640625"/>
    <n v="0.14392682909965515"/>
    <n v="0.5284387469291687"/>
    <s v="26"/>
    <x v="0"/>
    <n v="26"/>
    <n v="1926"/>
    <x v="4"/>
  </r>
  <r>
    <n v="75.569000000000003"/>
    <n v="0.48899999999999999"/>
    <n v="2.6663999999999999"/>
    <n v="72.667503356933594"/>
    <n v="1.9975792169570923"/>
    <n v="3.270688533782959"/>
    <s v="26"/>
    <x v="1"/>
    <n v="26"/>
    <n v="1926"/>
    <x v="4"/>
  </r>
  <r>
    <n v="79.709000000000003"/>
    <n v="0.66100000000000003"/>
    <n v="1.9222999999999999"/>
    <n v="77.584197998046875"/>
    <n v="2.4094398021697998"/>
    <n v="2.277379035949707"/>
    <s v="26"/>
    <x v="2"/>
    <n v="26"/>
    <n v="1926"/>
    <x v="4"/>
  </r>
  <r>
    <n v="77.578999999999994"/>
    <n v="1.1779999999999999"/>
    <n v="2.1634000000000002"/>
    <n v="75.734451293945313"/>
    <n v="3.2599542140960693"/>
    <n v="2.2918679714202881"/>
    <s v="26"/>
    <x v="3"/>
    <n v="26"/>
    <n v="1926"/>
    <x v="4"/>
  </r>
  <r>
    <n v="66.513000000000005"/>
    <n v="1.0609999999999999"/>
    <n v="1.2337"/>
    <n v="65.142181396484375"/>
    <n v="2.5010249614715576"/>
    <n v="1.2179352045059204"/>
    <s v="26"/>
    <x v="4"/>
    <n v="26"/>
    <n v="1926"/>
    <x v="4"/>
  </r>
  <r>
    <n v="58.89"/>
    <n v="0.36499999999999999"/>
    <n v="0.41970000000000002"/>
    <n v="55.320205688476562"/>
    <n v="1.0033166408538818"/>
    <n v="0.49106064438819885"/>
    <s v="26"/>
    <x v="5"/>
    <n v="26"/>
    <n v="1926"/>
    <x v="4"/>
  </r>
  <r>
    <n v="59.884"/>
    <n v="7.9000000000000001E-2"/>
    <n v="9.0700000000000003E-2"/>
    <n v="57.45867919921875"/>
    <n v="0.28856438398361206"/>
    <n v="0.1408703476190567"/>
    <s v="26"/>
    <x v="6"/>
    <n v="26"/>
    <n v="1926"/>
    <x v="4"/>
  </r>
  <r>
    <n v="48.078000000000003"/>
    <n v="2.5000000000000001E-2"/>
    <n v="2.92E-2"/>
    <n v="47.197628021240234"/>
    <n v="9.2606313526630402E-2"/>
    <n v="4.506228119134903E-2"/>
    <s v="26"/>
    <x v="7"/>
    <n v="26"/>
    <n v="1926"/>
    <x v="4"/>
  </r>
  <r>
    <n v="48.703000000000003"/>
    <n v="2.1000000000000001E-2"/>
    <n v="1.0999999999999999E-2"/>
    <n v="48.439262390136719"/>
    <n v="6.0945663601160049E-2"/>
    <n v="1.9185150042176247E-2"/>
    <s v="26"/>
    <x v="8"/>
    <n v="26"/>
    <n v="1926"/>
    <x v="4"/>
  </r>
  <r>
    <n v="59.99"/>
    <n v="3.2000000000000001E-2"/>
    <n v="1.1299999999999999E-2"/>
    <n v="63.660007476806641"/>
    <n v="0.12429944425821304"/>
    <n v="4.4976338744163513E-2"/>
    <s v="26"/>
    <x v="9"/>
    <n v="26"/>
    <n v="1926"/>
    <x v="4"/>
  </r>
  <r>
    <n v="87.688999999999993"/>
    <n v="6.0000000000000001E-3"/>
    <n v="8.9499999999999996E-2"/>
    <n v="86.824554443359375"/>
    <n v="0.13182878494262695"/>
    <n v="0.20401440560817719"/>
    <s v="26"/>
    <x v="10"/>
    <n v="26"/>
    <n v="1926"/>
    <x v="4"/>
  </r>
  <r>
    <n v="81.046999999999997"/>
    <n v="1.4E-2"/>
    <n v="0.47910000000000003"/>
    <n v="76.746788024902344"/>
    <n v="6.127389520406723E-2"/>
    <n v="0.57154262065887451"/>
    <s v="27"/>
    <x v="11"/>
    <n v="26"/>
    <n v="1926"/>
    <x v="4"/>
  </r>
  <r>
    <n v="59.244"/>
    <n v="2.7E-2"/>
    <n v="0.41799999999999998"/>
    <n v="56.170566558837891"/>
    <n v="0.17341049015522003"/>
    <n v="0.55641525983810425"/>
    <s v="27"/>
    <x v="0"/>
    <n v="27"/>
    <n v="1927"/>
    <x v="5"/>
  </r>
  <r>
    <n v="74.921000000000006"/>
    <n v="0.24099999999999999"/>
    <n v="1.6151"/>
    <n v="68.399574279785156"/>
    <n v="3.0914552211761475"/>
    <n v="4.0421957969665527"/>
    <s v="27"/>
    <x v="1"/>
    <n v="27"/>
    <n v="1927"/>
    <x v="5"/>
  </r>
  <r>
    <n v="76.893000000000001"/>
    <n v="0.98199999999999998"/>
    <n v="3.0670000000000002"/>
    <n v="72.075340270996094"/>
    <n v="5.0201148986816406"/>
    <n v="3.6787891387939453"/>
    <s v="27"/>
    <x v="2"/>
    <n v="27"/>
    <n v="1927"/>
    <x v="5"/>
  </r>
  <r>
    <n v="80.828999999999994"/>
    <n v="4.5430000000000001"/>
    <n v="5.8395999999999999"/>
    <n v="75.0225830078125"/>
    <n v="9.976078987121582"/>
    <n v="6.0478205680847168"/>
    <s v="27"/>
    <x v="3"/>
    <n v="27"/>
    <n v="1927"/>
    <x v="5"/>
  </r>
  <r>
    <n v="74.432000000000002"/>
    <n v="4.1970000000000001"/>
    <n v="4.8659999999999997"/>
    <n v="65.389480590820313"/>
    <n v="9.3338298797607422"/>
    <n v="5.2497820854187012"/>
    <s v="27"/>
    <x v="4"/>
    <n v="27"/>
    <n v="1927"/>
    <x v="5"/>
  </r>
  <r>
    <n v="82.058999999999997"/>
    <n v="0.82099999999999995"/>
    <n v="1.2331000000000001"/>
    <n v="65.909172058105469"/>
    <n v="3.8938877582550049"/>
    <n v="3.0277221202850342"/>
    <s v="27"/>
    <x v="5"/>
    <n v="27"/>
    <n v="1927"/>
    <x v="5"/>
  </r>
  <r>
    <n v="72.765000000000001"/>
    <n v="0.06"/>
    <n v="0.11409999999999999"/>
    <n v="63.720737457275391"/>
    <n v="0.91132402420043945"/>
    <n v="1.0489130020141602"/>
    <s v="27"/>
    <x v="6"/>
    <n v="27"/>
    <n v="1927"/>
    <x v="5"/>
  </r>
  <r>
    <n v="80.004999999999995"/>
    <n v="1.2E-2"/>
    <n v="6.1800000000000001E-2"/>
    <n v="76.968208312988281"/>
    <n v="0.24822689592838287"/>
    <n v="0.68037211894989014"/>
    <s v="27"/>
    <x v="7"/>
    <n v="27"/>
    <n v="1927"/>
    <x v="5"/>
  </r>
  <r>
    <n v="73.412000000000006"/>
    <n v="6.0000000000000001E-3"/>
    <n v="9.2600000000000002E-2"/>
    <n v="70.520866394042969"/>
    <n v="0.4328819215297699"/>
    <n v="1.197331428527832"/>
    <s v="27"/>
    <x v="8"/>
    <n v="27"/>
    <n v="1927"/>
    <x v="5"/>
  </r>
  <r>
    <n v="75.662999999999997"/>
    <n v="2.1000000000000001E-2"/>
    <n v="5.7599999999999998E-2"/>
    <n v="67.447990417480469"/>
    <n v="2.9103097915649414"/>
    <n v="1.4081863164901733"/>
    <s v="27"/>
    <x v="9"/>
    <n v="27"/>
    <n v="1927"/>
    <x v="5"/>
  </r>
  <r>
    <n v="71.741"/>
    <n v="5.0000000000000001E-3"/>
    <n v="8.2900000000000001E-2"/>
    <n v="71.557456970214844"/>
    <n v="2.5776700973510742"/>
    <n v="0.86735755205154419"/>
    <s v="27"/>
    <x v="10"/>
    <n v="27"/>
    <n v="1927"/>
    <x v="5"/>
  </r>
  <r>
    <n v="82.700999999999993"/>
    <n v="2E-3"/>
    <n v="0.14019999999999999"/>
    <n v="82.446022033691406"/>
    <n v="0.48341557383537292"/>
    <n v="0.44783252477645874"/>
    <s v="28"/>
    <x v="11"/>
    <n v="27"/>
    <n v="1927"/>
    <x v="5"/>
  </r>
  <r>
    <n v="76.274000000000001"/>
    <n v="1.4E-2"/>
    <n v="0.35970000000000002"/>
    <n v="71.5894775390625"/>
    <n v="0.31030967831611633"/>
    <n v="0.67800533771514893"/>
    <s v="28"/>
    <x v="0"/>
    <n v="28"/>
    <n v="1928"/>
    <x v="5"/>
  </r>
  <r>
    <n v="78.320999999999998"/>
    <n v="0.128"/>
    <n v="1.5727"/>
    <n v="71.851959228515625"/>
    <n v="1.7006222009658813"/>
    <n v="2.447981595993042"/>
    <s v="28"/>
    <x v="1"/>
    <n v="28"/>
    <n v="1928"/>
    <x v="5"/>
  </r>
  <r>
    <n v="86.281999999999996"/>
    <n v="0.67500000000000004"/>
    <n v="4.2039"/>
    <n v="79.012718200683594"/>
    <n v="5.8635282516479492"/>
    <n v="5.9519915580749512"/>
    <s v="28"/>
    <x v="2"/>
    <n v="28"/>
    <n v="1928"/>
    <x v="5"/>
  </r>
  <r>
    <n v="78.772999999999996"/>
    <n v="2.8380000000000001"/>
    <n v="5.5575999999999999"/>
    <n v="71.667572021484375"/>
    <n v="9.3650379180908203"/>
    <n v="5.7975845336914062"/>
    <s v="28"/>
    <x v="3"/>
    <n v="28"/>
    <n v="1928"/>
    <x v="5"/>
  </r>
  <r>
    <n v="69.959999999999994"/>
    <n v="2.6960000000000002"/>
    <n v="3.1248"/>
    <n v="63.549694061279297"/>
    <n v="7.1184563636779785"/>
    <n v="3.1386163234710693"/>
    <s v="28"/>
    <x v="4"/>
    <n v="28"/>
    <n v="1928"/>
    <x v="5"/>
  </r>
  <r>
    <n v="80.588999999999999"/>
    <n v="0.54100000000000004"/>
    <n v="0.58130000000000004"/>
    <n v="67.06524658203125"/>
    <n v="2.4778778553009033"/>
    <n v="1.0656442642211914"/>
    <s v="28"/>
    <x v="5"/>
    <n v="28"/>
    <n v="1928"/>
    <x v="5"/>
  </r>
  <r>
    <n v="71.575999999999993"/>
    <n v="4.4999999999999998E-2"/>
    <n v="4.99E-2"/>
    <n v="62.697372436523438"/>
    <n v="0.6124800443649292"/>
    <n v="0.27645912766456604"/>
    <s v="28"/>
    <x v="6"/>
    <n v="28"/>
    <n v="1928"/>
    <x v="5"/>
  </r>
  <r>
    <n v="81.319000000000003"/>
    <n v="8.0000000000000002E-3"/>
    <n v="8.8999999999999999E-3"/>
    <n v="77.955535888671875"/>
    <n v="0.20702899992465973"/>
    <n v="7.5534895062446594E-2"/>
    <s v="28"/>
    <x v="7"/>
    <n v="28"/>
    <n v="1928"/>
    <x v="5"/>
  </r>
  <r>
    <n v="75.89"/>
    <n v="1.7000000000000001E-2"/>
    <n v="2.5999999999999999E-3"/>
    <n v="73.741958618164062"/>
    <n v="0.42155256867408752"/>
    <n v="3.8427717983722687E-2"/>
    <s v="28"/>
    <x v="8"/>
    <n v="28"/>
    <n v="1928"/>
    <x v="5"/>
  </r>
  <r>
    <n v="75.28"/>
    <n v="0.26300000000000001"/>
    <n v="0.10440000000000001"/>
    <n v="70.836372375488281"/>
    <n v="3.5688045024871826"/>
    <n v="0.49708458781242371"/>
    <s v="28"/>
    <x v="9"/>
    <n v="28"/>
    <n v="1928"/>
    <x v="5"/>
  </r>
  <r>
    <n v="64.620999999999995"/>
    <n v="0.16700000000000001"/>
    <n v="0.1547"/>
    <n v="59.391815185546875"/>
    <n v="3.8393378257751465"/>
    <n v="0.71477442979812622"/>
    <s v="28"/>
    <x v="10"/>
    <n v="28"/>
    <n v="1928"/>
    <x v="5"/>
  </r>
  <r>
    <n v="64.58"/>
    <n v="0.04"/>
    <n v="9.8000000000000004E-2"/>
    <n v="66.446212768554687"/>
    <n v="0.93789559602737427"/>
    <n v="0.27013951539993286"/>
    <s v="29"/>
    <x v="11"/>
    <n v="28"/>
    <n v="1928"/>
    <x v="5"/>
  </r>
  <r>
    <n v="84.409000000000006"/>
    <n v="1.2E-2"/>
    <n v="0.17849999999999999"/>
    <n v="85.103988647460938"/>
    <n v="0.32232421636581421"/>
    <n v="0.38602501153945923"/>
    <s v="29"/>
    <x v="0"/>
    <n v="29"/>
    <n v="1929"/>
    <x v="3"/>
  </r>
  <r>
    <n v="86.468999999999994"/>
    <n v="0.02"/>
    <n v="0.62980000000000003"/>
    <n v="85.040847778320313"/>
    <n v="0.39432474970817566"/>
    <n v="0.98149383068084717"/>
    <s v="29"/>
    <x v="1"/>
    <n v="29"/>
    <n v="1929"/>
    <x v="3"/>
  </r>
  <r>
    <n v="75.692999999999998"/>
    <n v="0.108"/>
    <n v="1.2008000000000001"/>
    <n v="74.052833557128906"/>
    <n v="0.82553231716156006"/>
    <n v="1.6006488800048828"/>
    <s v="29"/>
    <x v="2"/>
    <n v="29"/>
    <n v="1929"/>
    <x v="3"/>
  </r>
  <r>
    <n v="71.662999999999997"/>
    <n v="0.40600000000000003"/>
    <n v="1.5757000000000001"/>
    <n v="69.904777526855469"/>
    <n v="1.7100362777709961"/>
    <n v="1.8552956581115723"/>
    <s v="29"/>
    <x v="3"/>
    <n v="29"/>
    <n v="1929"/>
    <x v="3"/>
  </r>
  <r>
    <n v="65.206999999999994"/>
    <n v="0.78900000000000003"/>
    <n v="1.6216999999999999"/>
    <n v="63.851383209228516"/>
    <n v="2.1599748134613037"/>
    <n v="1.6548935174942017"/>
    <s v="29"/>
    <x v="4"/>
    <n v="29"/>
    <n v="1929"/>
    <x v="3"/>
  </r>
  <r>
    <n v="58.738"/>
    <n v="0.623"/>
    <n v="0.96509999999999996"/>
    <n v="57.585536956787109"/>
    <n v="1.5094492435455322"/>
    <n v="0.99202531576156616"/>
    <s v="29"/>
    <x v="5"/>
    <n v="29"/>
    <n v="1929"/>
    <x v="3"/>
  </r>
  <r>
    <n v="49.473999999999997"/>
    <n v="0.27700000000000002"/>
    <n v="0.36430000000000001"/>
    <n v="45.843349456787109"/>
    <n v="0.62199306488037109"/>
    <n v="0.36470592021942139"/>
    <s v="29"/>
    <x v="6"/>
    <n v="29"/>
    <n v="1929"/>
    <x v="3"/>
  </r>
  <r>
    <n v="49.7"/>
    <n v="0.14299999999999999"/>
    <n v="0.14910000000000001"/>
    <n v="48.384555816650391"/>
    <n v="0.22650562226772308"/>
    <n v="0.12747146189212799"/>
    <s v="29"/>
    <x v="7"/>
    <n v="29"/>
    <n v="1929"/>
    <x v="3"/>
  </r>
  <r>
    <n v="43.609000000000002"/>
    <n v="0.11899999999999999"/>
    <n v="6.0400000000000002E-2"/>
    <n v="43.681205749511719"/>
    <n v="0.10472447425127029"/>
    <n v="4.7896523028612137E-2"/>
    <s v="29"/>
    <x v="8"/>
    <n v="29"/>
    <n v="1929"/>
    <x v="3"/>
  </r>
  <r>
    <n v="39.865000000000002"/>
    <n v="0.22500000000000001"/>
    <n v="4.9000000000000002E-2"/>
    <n v="40.07672119140625"/>
    <n v="0.15775313973426819"/>
    <n v="3.9822600781917572E-2"/>
    <s v="29"/>
    <x v="9"/>
    <n v="29"/>
    <n v="1929"/>
    <x v="3"/>
  </r>
  <r>
    <n v="72.400999999999996"/>
    <n v="0.25600000000000001"/>
    <n v="6.9699999999999998E-2"/>
    <n v="70.317153930664063"/>
    <n v="0.21490085124969482"/>
    <n v="5.9636052697896957E-2"/>
    <s v="29"/>
    <x v="10"/>
    <n v="29"/>
    <n v="1929"/>
    <x v="3"/>
  </r>
  <r>
    <n v="89.203000000000003"/>
    <n v="0.08"/>
    <n v="0.1535"/>
    <n v="87.647148132324219"/>
    <n v="7.6205477118492126E-2"/>
    <n v="0.15529896318912506"/>
    <s v="30"/>
    <x v="11"/>
    <n v="29"/>
    <n v="1929"/>
    <x v="3"/>
  </r>
  <r>
    <n v="89.346000000000004"/>
    <n v="0.06"/>
    <n v="0.53520000000000001"/>
    <n v="87.357467651367188"/>
    <n v="0.19991970062255859"/>
    <n v="0.68787789344787598"/>
    <s v="30"/>
    <x v="0"/>
    <n v="30"/>
    <n v="1930"/>
    <x v="4"/>
  </r>
  <r>
    <n v="83.795000000000002"/>
    <n v="0.04"/>
    <n v="0.70850000000000002"/>
    <n v="79.0399169921875"/>
    <n v="0.99995619058609009"/>
    <n v="1.7176038026809692"/>
    <s v="30"/>
    <x v="1"/>
    <n v="30"/>
    <n v="1930"/>
    <x v="4"/>
  </r>
  <r>
    <n v="82.909000000000006"/>
    <n v="8.8999999999999996E-2"/>
    <n v="1.5843"/>
    <n v="77.460357666015625"/>
    <n v="3.0659518241882324"/>
    <n v="3.0232930183410645"/>
    <s v="30"/>
    <x v="2"/>
    <n v="30"/>
    <n v="1930"/>
    <x v="4"/>
  </r>
  <r>
    <n v="73.995000000000005"/>
    <n v="0.30099999999999999"/>
    <n v="1.923"/>
    <n v="71.225784301757813"/>
    <n v="2.5326101779937744"/>
    <n v="2.3936800956726074"/>
    <s v="30"/>
    <x v="3"/>
    <n v="30"/>
    <n v="1930"/>
    <x v="4"/>
  </r>
  <r>
    <n v="67.965000000000003"/>
    <n v="0.40500000000000003"/>
    <n v="1.4528000000000001"/>
    <n v="66.899238586425781"/>
    <n v="1.8185347318649292"/>
    <n v="1.6631457805633545"/>
    <s v="30"/>
    <x v="4"/>
    <n v="30"/>
    <n v="1930"/>
    <x v="4"/>
  </r>
  <r>
    <n v="64.679000000000002"/>
    <n v="0.14499999999999999"/>
    <n v="0.47760000000000002"/>
    <n v="60.979488372802734"/>
    <n v="0.76415663957595825"/>
    <n v="0.71643620729446411"/>
    <s v="30"/>
    <x v="5"/>
    <n v="30"/>
    <n v="1930"/>
    <x v="4"/>
  </r>
  <r>
    <n v="55.994999999999997"/>
    <n v="3.3000000000000002E-2"/>
    <n v="0.1077"/>
    <n v="53.143749237060547"/>
    <n v="0.24892152845859528"/>
    <n v="0.22492311894893646"/>
    <s v="30"/>
    <x v="6"/>
    <n v="30"/>
    <n v="1930"/>
    <x v="4"/>
  </r>
  <r>
    <n v="51.673999999999999"/>
    <n v="1.0999999999999999E-2"/>
    <n v="3.3599999999999998E-2"/>
    <n v="47.803337097167969"/>
    <n v="8.2281418144702911E-2"/>
    <n v="7.2040468454360962E-2"/>
    <s v="30"/>
    <x v="7"/>
    <n v="30"/>
    <n v="1930"/>
    <x v="4"/>
  </r>
  <r>
    <n v="51.756"/>
    <n v="2.1999999999999999E-2"/>
    <n v="1.12E-2"/>
    <n v="47.767745971679688"/>
    <n v="6.7146629095077515E-2"/>
    <n v="2.9393108561635017E-2"/>
    <s v="30"/>
    <x v="8"/>
    <n v="30"/>
    <n v="1930"/>
    <x v="4"/>
  </r>
  <r>
    <n v="49.469000000000001"/>
    <n v="0.187"/>
    <n v="2.8899999999999999E-2"/>
    <n v="47.580459594726563"/>
    <n v="0.16110958158969879"/>
    <n v="3.5244271159172058E-2"/>
    <s v="30"/>
    <x v="9"/>
    <n v="30"/>
    <n v="1930"/>
    <x v="4"/>
  </r>
  <r>
    <n v="52.088000000000001"/>
    <n v="0.28100000000000003"/>
    <n v="0.1169"/>
    <n v="51.304222106933594"/>
    <n v="0.27393710613250732"/>
    <n v="0.12361969798803329"/>
    <s v="30"/>
    <x v="10"/>
    <n v="30"/>
    <n v="1930"/>
    <x v="4"/>
  </r>
  <r>
    <n v="69.613"/>
    <n v="0.16400000000000001"/>
    <n v="0.10780000000000001"/>
    <n v="67.810340881347656"/>
    <n v="0.20039059221744537"/>
    <n v="0.136869877576828"/>
    <s v="31"/>
    <x v="11"/>
    <n v="30"/>
    <n v="1930"/>
    <x v="4"/>
  </r>
  <r>
    <n v="81.986000000000004"/>
    <n v="6.0999999999999999E-2"/>
    <n v="0.1663"/>
    <n v="80.24462890625"/>
    <n v="0.15171587467193604"/>
    <n v="0.21379348635673523"/>
    <s v="31"/>
    <x v="0"/>
    <n v="31"/>
    <n v="1931"/>
    <x v="3"/>
  </r>
  <r>
    <n v="77.382000000000005"/>
    <n v="0.13700000000000001"/>
    <n v="0.56899999999999995"/>
    <n v="76.526962280273437"/>
    <n v="0.75451254844665527"/>
    <n v="0.76378071308135986"/>
    <s v="31"/>
    <x v="1"/>
    <n v="31"/>
    <n v="1931"/>
    <x v="3"/>
  </r>
  <r>
    <n v="71.942999999999998"/>
    <n v="0.36099999999999999"/>
    <n v="0.85460000000000003"/>
    <n v="70.501029968261719"/>
    <n v="1.7574783563613892"/>
    <n v="1.1138747930526733"/>
    <s v="31"/>
    <x v="2"/>
    <n v="31"/>
    <n v="1931"/>
    <x v="3"/>
  </r>
  <r>
    <n v="62.258000000000003"/>
    <n v="0.44600000000000001"/>
    <n v="0.61240000000000006"/>
    <n v="60.878807067871094"/>
    <n v="1.5972093343734741"/>
    <n v="0.7059251070022583"/>
    <s v="31"/>
    <x v="3"/>
    <n v="31"/>
    <n v="1931"/>
    <x v="3"/>
  </r>
  <r>
    <n v="49.569000000000003"/>
    <n v="0.48099999999999998"/>
    <n v="0.39860000000000001"/>
    <n v="48.473045349121094"/>
    <n v="1.4821997880935669"/>
    <n v="0.43890699744224548"/>
    <s v="31"/>
    <x v="4"/>
    <n v="31"/>
    <n v="1931"/>
    <x v="3"/>
  </r>
  <r>
    <n v="48.71"/>
    <n v="0.434"/>
    <n v="0.248"/>
    <n v="47.953815460205078"/>
    <n v="1.2166321277618408"/>
    <n v="0.26492467522621155"/>
    <s v="31"/>
    <x v="5"/>
    <n v="31"/>
    <n v="1931"/>
    <x v="3"/>
  </r>
  <r>
    <n v="50.374000000000002"/>
    <n v="0.28000000000000003"/>
    <n v="0.1221"/>
    <n v="48.982646942138672"/>
    <n v="0.63859736919403076"/>
    <n v="0.118020199239254"/>
    <s v="31"/>
    <x v="6"/>
    <n v="31"/>
    <n v="1931"/>
    <x v="3"/>
  </r>
  <r>
    <n v="48.2"/>
    <n v="0.161"/>
    <n v="5.7099999999999998E-2"/>
    <n v="47.272472381591797"/>
    <n v="0.25837099552154541"/>
    <n v="4.5594502240419388E-2"/>
    <s v="31"/>
    <x v="7"/>
    <n v="31"/>
    <n v="1931"/>
    <x v="3"/>
  </r>
  <r>
    <n v="41.747999999999998"/>
    <n v="0.11700000000000001"/>
    <n v="2.87E-2"/>
    <n v="42.382595062255859"/>
    <n v="0.11939161270856857"/>
    <n v="2.0043302327394485E-2"/>
    <s v="31"/>
    <x v="8"/>
    <n v="31"/>
    <n v="1931"/>
    <x v="3"/>
  </r>
  <r>
    <n v="37.616"/>
    <n v="0.19700000000000001"/>
    <n v="2.1499999999999998E-2"/>
    <n v="38.136165618896484"/>
    <n v="0.13139890134334564"/>
    <n v="1.3839812949299812E-2"/>
    <s v="31"/>
    <x v="9"/>
    <n v="31"/>
    <n v="1931"/>
    <x v="3"/>
  </r>
  <r>
    <n v="70.113"/>
    <n v="0.14599999999999999"/>
    <n v="3.0499999999999999E-2"/>
    <n v="75.002891540527344"/>
    <n v="0.15739099681377411"/>
    <n v="8.3022154867649078E-2"/>
    <s v="31"/>
    <x v="10"/>
    <n v="31"/>
    <n v="1931"/>
    <x v="3"/>
  </r>
  <r>
    <n v="79.543999999999997"/>
    <n v="2.5000000000000001E-2"/>
    <n v="0.62990000000000002"/>
    <n v="76.380210876464844"/>
    <n v="0.14611169695854187"/>
    <n v="1.1023763418197632"/>
    <s v="32"/>
    <x v="11"/>
    <n v="31"/>
    <n v="1931"/>
    <x v="3"/>
  </r>
  <r>
    <n v="79.039000000000001"/>
    <n v="0.1"/>
    <n v="1.2515000000000001"/>
    <n v="76.648773193359375"/>
    <n v="0.64729464054107666"/>
    <n v="1.855294942855835"/>
    <s v="32"/>
    <x v="0"/>
    <n v="32"/>
    <n v="1932"/>
    <x v="3"/>
  </r>
  <r>
    <n v="81.218999999999994"/>
    <n v="0.89"/>
    <n v="4.1159999999999997"/>
    <n v="75.549034118652344"/>
    <n v="5.6601409912109375"/>
    <n v="6.8496837615966797"/>
    <s v="32"/>
    <x v="1"/>
    <n v="32"/>
    <n v="1932"/>
    <x v="3"/>
  </r>
  <r>
    <n v="80.825999999999993"/>
    <n v="1.655"/>
    <n v="3.8742999999999999"/>
    <n v="71.889724731445313"/>
    <n v="10.425888061523437"/>
    <n v="5.0328869819641113"/>
    <s v="32"/>
    <x v="2"/>
    <n v="32"/>
    <n v="1932"/>
    <x v="3"/>
  </r>
  <r>
    <n v="75.474000000000004"/>
    <n v="4.8579999999999997"/>
    <n v="4.1449999999999996"/>
    <n v="69.426193237304688"/>
    <n v="11.694543838500977"/>
    <n v="3.9171981811523438"/>
    <s v="32"/>
    <x v="3"/>
    <n v="32"/>
    <n v="1932"/>
    <x v="3"/>
  </r>
  <r>
    <n v="71.387"/>
    <n v="5.9969999999999999"/>
    <n v="4.1452999999999998"/>
    <n v="68.94586181640625"/>
    <n v="9.2569656372070312"/>
    <n v="3.596163272857666"/>
    <s v="32"/>
    <x v="4"/>
    <n v="32"/>
    <n v="1932"/>
    <x v="3"/>
  </r>
  <r>
    <n v="60.551000000000002"/>
    <n v="2.9169999999999998"/>
    <n v="1.9095"/>
    <n v="59.267173767089844"/>
    <n v="4.0692124366760254"/>
    <n v="1.7643798589706421"/>
    <s v="32"/>
    <x v="5"/>
    <n v="32"/>
    <n v="1932"/>
    <x v="3"/>
  </r>
  <r>
    <n v="51.262999999999998"/>
    <n v="0.82"/>
    <n v="0.51090000000000002"/>
    <n v="47.640590667724609"/>
    <n v="1.5735716819763184"/>
    <n v="0.65840393304824829"/>
    <s v="32"/>
    <x v="6"/>
    <n v="32"/>
    <n v="1932"/>
    <x v="3"/>
  </r>
  <r>
    <n v="46.311"/>
    <n v="0.29199999999999998"/>
    <n v="0.1779"/>
    <n v="43.251075744628906"/>
    <n v="0.62307125329971313"/>
    <n v="0.24903771281242371"/>
    <s v="32"/>
    <x v="7"/>
    <n v="32"/>
    <n v="1932"/>
    <x v="3"/>
  </r>
  <r>
    <n v="46.101999999999997"/>
    <n v="0.126"/>
    <n v="6.1499999999999999E-2"/>
    <n v="44.725200653076172"/>
    <n v="0.29514998197555542"/>
    <n v="9.7770474851131439E-2"/>
    <s v="32"/>
    <x v="8"/>
    <n v="32"/>
    <n v="1932"/>
    <x v="3"/>
  </r>
  <r>
    <n v="40.378999999999998"/>
    <n v="0.27400000000000002"/>
    <n v="8.6800000000000002E-2"/>
    <n v="39.360820770263672"/>
    <n v="0.27426189184188843"/>
    <n v="9.2390373349189758E-2"/>
    <s v="32"/>
    <x v="9"/>
    <n v="32"/>
    <n v="1932"/>
    <x v="3"/>
  </r>
  <r>
    <n v="54.146999999999998"/>
    <n v="0.39900000000000002"/>
    <n v="0.21410000000000001"/>
    <n v="53.323188781738281"/>
    <n v="0.41698572039604187"/>
    <n v="0.22823715209960938"/>
    <s v="32"/>
    <x v="10"/>
    <n v="32"/>
    <n v="1932"/>
    <x v="3"/>
  </r>
  <r>
    <n v="74.457999999999998"/>
    <n v="0.17799999999999999"/>
    <n v="0.18459999999999999"/>
    <n v="72.852737426757812"/>
    <n v="0.22483119368553162"/>
    <n v="0.23309388756752014"/>
    <s v="33"/>
    <x v="11"/>
    <n v="32"/>
    <n v="1932"/>
    <x v="3"/>
  </r>
  <r>
    <n v="81.233999999999995"/>
    <n v="5.1999999999999998E-2"/>
    <n v="0.21859999999999999"/>
    <n v="80.715362548828125"/>
    <n v="0.1530822366476059"/>
    <n v="0.33815395832061768"/>
    <s v="33"/>
    <x v="0"/>
    <n v="33"/>
    <n v="1933"/>
    <x v="3"/>
  </r>
  <r>
    <n v="84.632999999999996"/>
    <n v="5.8000000000000003E-2"/>
    <n v="0.4662"/>
    <n v="83.544296264648438"/>
    <n v="0.50801259279251099"/>
    <n v="0.74837225675582886"/>
    <s v="33"/>
    <x v="1"/>
    <n v="33"/>
    <n v="1933"/>
    <x v="3"/>
  </r>
  <r>
    <n v="84.881"/>
    <n v="0.32400000000000001"/>
    <n v="1.0513999999999999"/>
    <n v="82.644721984863281"/>
    <n v="1.7006263732910156"/>
    <n v="1.385982871055603"/>
    <s v="33"/>
    <x v="2"/>
    <n v="33"/>
    <n v="1933"/>
    <x v="3"/>
  </r>
  <r>
    <n v="74.706999999999994"/>
    <n v="0.65600000000000003"/>
    <n v="1.3236000000000001"/>
    <n v="72.260551452636719"/>
    <n v="2.5082941055297852"/>
    <n v="1.59261155128479"/>
    <s v="33"/>
    <x v="3"/>
    <n v="33"/>
    <n v="1933"/>
    <x v="3"/>
  </r>
  <r>
    <n v="65.817999999999998"/>
    <n v="0.89500000000000002"/>
    <n v="1.8190999999999999"/>
    <n v="63.400306701660156"/>
    <n v="2.8672800064086914"/>
    <n v="2.0487048625946045"/>
    <s v="33"/>
    <x v="4"/>
    <n v="33"/>
    <n v="1933"/>
    <x v="3"/>
  </r>
  <r>
    <n v="55.475000000000001"/>
    <n v="0.69199999999999995"/>
    <n v="1.2895000000000001"/>
    <n v="54.172782897949219"/>
    <n v="1.8485394716262817"/>
    <n v="1.3650016784667969"/>
    <s v="33"/>
    <x v="5"/>
    <n v="33"/>
    <n v="1933"/>
    <x v="3"/>
  </r>
  <r>
    <n v="50.709000000000003"/>
    <n v="0.34399999999999997"/>
    <n v="0.55830000000000002"/>
    <n v="50.012226104736328"/>
    <n v="0.81329011917114258"/>
    <n v="0.57867699861526489"/>
    <s v="33"/>
    <x v="6"/>
    <n v="33"/>
    <n v="1933"/>
    <x v="3"/>
  </r>
  <r>
    <n v="45.341000000000001"/>
    <n v="0.13100000000000001"/>
    <n v="0.20080000000000001"/>
    <n v="45.191806793212891"/>
    <n v="0.29785221815109253"/>
    <n v="0.20806083083152771"/>
    <s v="33"/>
    <x v="7"/>
    <n v="33"/>
    <n v="1933"/>
    <x v="3"/>
  </r>
  <r>
    <n v="42.442"/>
    <n v="8.5000000000000006E-2"/>
    <n v="7.9299999999999995E-2"/>
    <n v="42.129833221435547"/>
    <n v="0.13643756508827209"/>
    <n v="8.0741755664348602E-2"/>
    <s v="33"/>
    <x v="8"/>
    <n v="33"/>
    <n v="1933"/>
    <x v="3"/>
  </r>
  <r>
    <n v="39.878"/>
    <n v="0.219"/>
    <n v="5.6000000000000001E-2"/>
    <n v="39.625431060791016"/>
    <n v="0.2190324068069458"/>
    <n v="5.5142533034086227E-2"/>
    <s v="33"/>
    <x v="9"/>
    <n v="33"/>
    <n v="1933"/>
    <x v="3"/>
  </r>
  <r>
    <n v="62.613"/>
    <n v="0.29099999999999998"/>
    <n v="0.13719999999999999"/>
    <n v="61.109893798828125"/>
    <n v="0.26910465955734253"/>
    <n v="0.12922272086143494"/>
    <s v="33"/>
    <x v="10"/>
    <n v="33"/>
    <n v="1933"/>
    <x v="3"/>
  </r>
  <r>
    <n v="82.251000000000005"/>
    <n v="0.1"/>
    <n v="0.28760000000000002"/>
    <n v="81.055587768554688"/>
    <n v="0.10523737967014313"/>
    <n v="0.33239048719406128"/>
    <s v="34"/>
    <x v="11"/>
    <n v="33"/>
    <n v="1933"/>
    <x v="3"/>
  </r>
  <r>
    <n v="85.168000000000006"/>
    <n v="4.2000000000000003E-2"/>
    <n v="0.73550000000000004"/>
    <n v="83.874885559082031"/>
    <n v="0.14008547365665436"/>
    <n v="0.91551578044891357"/>
    <s v="34"/>
    <x v="0"/>
    <n v="34"/>
    <n v="1934"/>
    <x v="3"/>
  </r>
  <r>
    <n v="83.775000000000006"/>
    <n v="0.19"/>
    <n v="1.8178000000000001"/>
    <n v="82.119674682617188"/>
    <n v="1.010501503944397"/>
    <n v="2.3838486671447754"/>
    <s v="34"/>
    <x v="1"/>
    <n v="34"/>
    <n v="1934"/>
    <x v="3"/>
  </r>
  <r>
    <n v="78.858000000000004"/>
    <n v="0.48499999999999999"/>
    <n v="1.8875"/>
    <n v="77.02410888671875"/>
    <n v="2.064922571182251"/>
    <n v="2.2764017581939697"/>
    <s v="34"/>
    <x v="2"/>
    <n v="34"/>
    <n v="1934"/>
    <x v="3"/>
  </r>
  <r>
    <n v="72.549000000000007"/>
    <n v="0.58799999999999997"/>
    <n v="1.1984999999999999"/>
    <n v="71.55517578125"/>
    <n v="1.6185510158538818"/>
    <n v="1.1674802303314209"/>
    <s v="34"/>
    <x v="3"/>
    <n v="34"/>
    <n v="1934"/>
    <x v="3"/>
  </r>
  <r>
    <n v="65.984999999999999"/>
    <n v="0.58699999999999997"/>
    <n v="0.79259999999999997"/>
    <n v="65.1917724609375"/>
    <n v="1.3360409736633301"/>
    <n v="0.72180157899856567"/>
    <s v="34"/>
    <x v="4"/>
    <n v="34"/>
    <n v="1934"/>
    <x v="3"/>
  </r>
  <r>
    <n v="58.88"/>
    <n v="0.39100000000000001"/>
    <n v="0.44969999999999999"/>
    <n v="58.434707641601563"/>
    <n v="0.86143165826797485"/>
    <n v="0.41240313649177551"/>
    <s v="34"/>
    <x v="5"/>
    <n v="34"/>
    <n v="1934"/>
    <x v="3"/>
  </r>
  <r>
    <n v="47.238"/>
    <n v="0.21199999999999999"/>
    <n v="0.1966"/>
    <n v="46.86248779296875"/>
    <n v="0.4378354549407959"/>
    <n v="0.17810015380382538"/>
    <s v="34"/>
    <x v="6"/>
    <n v="34"/>
    <n v="1934"/>
    <x v="3"/>
  </r>
  <r>
    <n v="47.481000000000002"/>
    <n v="0.14199999999999999"/>
    <n v="9.7500000000000003E-2"/>
    <n v="45.892730712890625"/>
    <n v="0.24709773063659668"/>
    <n v="8.6721621453762054E-2"/>
    <s v="34"/>
    <x v="7"/>
    <n v="34"/>
    <n v="1934"/>
    <x v="3"/>
  </r>
  <r>
    <n v="40.875999999999998"/>
    <n v="0.14399999999999999"/>
    <n v="5.1799999999999999E-2"/>
    <n v="39.923927307128906"/>
    <n v="0.16917501389980316"/>
    <n v="4.5570835471153259E-2"/>
    <s v="34"/>
    <x v="8"/>
    <n v="34"/>
    <n v="1934"/>
    <x v="3"/>
  </r>
  <r>
    <n v="49.649000000000001"/>
    <n v="0.249"/>
    <n v="5.5199999999999999E-2"/>
    <n v="39.23101806640625"/>
    <n v="0.19707907736301422"/>
    <n v="4.8924222588539124E-2"/>
    <s v="34"/>
    <x v="9"/>
    <n v="34"/>
    <n v="1934"/>
    <x v="3"/>
  </r>
  <r>
    <n v="45.662999999999997"/>
    <n v="0.10100000000000001"/>
    <n v="4.7199999999999999E-2"/>
    <n v="48.230258941650391"/>
    <n v="0.17823080718517303"/>
    <n v="0.1138753816485405"/>
    <s v="34"/>
    <x v="10"/>
    <n v="34"/>
    <n v="1934"/>
    <x v="3"/>
  </r>
  <r>
    <n v="74.182000000000002"/>
    <n v="0.02"/>
    <n v="0.17150000000000001"/>
    <n v="73.233718872070312"/>
    <n v="0.12929098308086395"/>
    <n v="0.28803667426109314"/>
    <s v="35"/>
    <x v="11"/>
    <n v="34"/>
    <n v="1934"/>
    <x v="3"/>
  </r>
  <r>
    <n v="74.415000000000006"/>
    <n v="3.9E-2"/>
    <n v="0.66859999999999997"/>
    <n v="71.285713195800781"/>
    <n v="0.29841765761375427"/>
    <n v="0.91724139451980591"/>
    <s v="35"/>
    <x v="0"/>
    <n v="35"/>
    <n v="1935"/>
    <x v="4"/>
  </r>
  <r>
    <n v="85.480999999999995"/>
    <n v="0.14199999999999999"/>
    <n v="0.80259999999999998"/>
    <n v="81.825332641601563"/>
    <n v="0.77787876129150391"/>
    <n v="1.1624521017074585"/>
    <s v="35"/>
    <x v="1"/>
    <n v="35"/>
    <n v="1935"/>
    <x v="4"/>
  </r>
  <r>
    <n v="78.244"/>
    <n v="0.78700000000000003"/>
    <n v="2.4453999999999998"/>
    <n v="69.103492736816406"/>
    <n v="5.2141594886779785"/>
    <n v="4.0435714721679687"/>
    <s v="35"/>
    <x v="2"/>
    <n v="35"/>
    <n v="1935"/>
    <x v="4"/>
  </r>
  <r>
    <n v="81.572000000000003"/>
    <n v="1.8169999999999999"/>
    <n v="4.8741000000000003"/>
    <n v="72.450309753417969"/>
    <n v="9.0011787414550781"/>
    <n v="6.2129011154174805"/>
    <s v="35"/>
    <x v="3"/>
    <n v="35"/>
    <n v="1935"/>
    <x v="4"/>
  </r>
  <r>
    <n v="77.72"/>
    <n v="1.53"/>
    <n v="3.1322000000000001"/>
    <n v="67.642860412597656"/>
    <n v="9.4179525375366211"/>
    <n v="4.6984515190124512"/>
    <s v="35"/>
    <x v="4"/>
    <n v="35"/>
    <n v="1935"/>
    <x v="4"/>
  </r>
  <r>
    <n v="61.901000000000003"/>
    <n v="0.51800000000000002"/>
    <n v="1.052"/>
    <n v="54.904621124267578"/>
    <n v="4.8640785217285156"/>
    <n v="2.1690819263458252"/>
    <s v="35"/>
    <x v="5"/>
    <n v="35"/>
    <n v="1935"/>
    <x v="4"/>
  </r>
  <r>
    <n v="63.354999999999997"/>
    <n v="0.105"/>
    <n v="0.2084"/>
    <n v="53.597930908203125"/>
    <n v="1.7921061515808105"/>
    <n v="0.72295331954956055"/>
    <s v="35"/>
    <x v="6"/>
    <n v="35"/>
    <n v="1935"/>
    <x v="4"/>
  </r>
  <r>
    <n v="57.646999999999998"/>
    <n v="2.5999999999999999E-2"/>
    <n v="5.04E-2"/>
    <n v="47.443576812744141"/>
    <n v="0.70528233051300049"/>
    <n v="0.26307746767997742"/>
    <s v="35"/>
    <x v="7"/>
    <n v="35"/>
    <n v="1935"/>
    <x v="4"/>
  </r>
  <r>
    <n v="50.070999999999998"/>
    <n v="8.0000000000000002E-3"/>
    <n v="1.49E-2"/>
    <n v="45.394729614257813"/>
    <n v="0.32772782444953918"/>
    <n v="9.9886715412139893E-2"/>
    <s v="35"/>
    <x v="8"/>
    <n v="35"/>
    <n v="1935"/>
    <x v="4"/>
  </r>
  <r>
    <n v="53.779000000000003"/>
    <n v="7.6999999999999999E-2"/>
    <n v="5.4300000000000001E-2"/>
    <n v="51.758087158203125"/>
    <n v="0.44267934560775757"/>
    <n v="0.13735197484493256"/>
    <s v="35"/>
    <x v="9"/>
    <n v="35"/>
    <n v="1935"/>
    <x v="4"/>
  </r>
  <r>
    <n v="44.375999999999998"/>
    <n v="0.10100000000000001"/>
    <n v="7.9799999999999996E-2"/>
    <n v="44.124759674072266"/>
    <n v="0.38270968198776245"/>
    <n v="0.14352187514305115"/>
    <s v="35"/>
    <x v="10"/>
    <n v="35"/>
    <n v="1935"/>
    <x v="4"/>
  </r>
  <r>
    <n v="81.576999999999998"/>
    <n v="3.4000000000000002E-2"/>
    <n v="0.32829999999999998"/>
    <n v="78.322738647460938"/>
    <n v="0.10711711645126343"/>
    <n v="0.39989045262336731"/>
    <s v="36"/>
    <x v="11"/>
    <n v="35"/>
    <n v="1935"/>
    <x v="4"/>
  </r>
  <r>
    <n v="73.61"/>
    <n v="2.1139999999999999"/>
    <n v="6.3392999999999997"/>
    <n v="66.114822387695312"/>
    <n v="6.0226225852966309"/>
    <n v="7.9013710021972656"/>
    <s v="36"/>
    <x v="0"/>
    <n v="36"/>
    <n v="1936"/>
    <x v="2"/>
  </r>
  <r>
    <n v="79.433000000000007"/>
    <n v="2.621"/>
    <n v="5.6542000000000003"/>
    <n v="67.43853759765625"/>
    <n v="11.621981620788574"/>
    <n v="7.9346094131469727"/>
    <s v="36"/>
    <x v="1"/>
    <n v="36"/>
    <n v="1936"/>
    <x v="2"/>
  </r>
  <r>
    <n v="84.194999999999993"/>
    <n v="3.1219999999999999"/>
    <n v="5.5785999999999998"/>
    <n v="71.657646179199219"/>
    <n v="14.769124031066895"/>
    <n v="6.1062455177307129"/>
    <s v="36"/>
    <x v="2"/>
    <n v="36"/>
    <n v="1936"/>
    <x v="2"/>
  </r>
  <r>
    <n v="71.866"/>
    <n v="10.61"/>
    <n v="7.3052999999999999"/>
    <n v="63.806770324707031"/>
    <n v="18.808639526367188"/>
    <n v="7.0841007232666016"/>
    <s v="36"/>
    <x v="3"/>
    <n v="36"/>
    <n v="1936"/>
    <x v="2"/>
  </r>
  <r>
    <n v="61.668999999999997"/>
    <n v="10.122"/>
    <n v="7.6326000000000001"/>
    <n v="52.901668548583984"/>
    <n v="17.744108200073242"/>
    <n v="8.1615324020385742"/>
    <s v="36"/>
    <x v="4"/>
    <n v="36"/>
    <n v="1936"/>
    <x v="2"/>
  </r>
  <r>
    <n v="66.688999999999993"/>
    <n v="2.3809999999999998"/>
    <n v="2.4538000000000002"/>
    <n v="56.303245544433594"/>
    <n v="5.8542947769165039"/>
    <n v="4.3007354736328125"/>
    <s v="36"/>
    <x v="5"/>
    <n v="36"/>
    <n v="1936"/>
    <x v="2"/>
  </r>
  <r>
    <n v="68.882000000000005"/>
    <n v="0.30099999999999999"/>
    <n v="0.35349999999999998"/>
    <n v="60.301361083984375"/>
    <n v="1.4517258405685425"/>
    <n v="1.4941283464431763"/>
    <s v="36"/>
    <x v="6"/>
    <n v="36"/>
    <n v="1936"/>
    <x v="2"/>
  </r>
  <r>
    <n v="58.758000000000003"/>
    <n v="7.8E-2"/>
    <n v="0.1052"/>
    <n v="50.127887725830078"/>
    <n v="0.5300939679145813"/>
    <n v="0.72850942611694336"/>
    <s v="36"/>
    <x v="7"/>
    <n v="36"/>
    <n v="1936"/>
    <x v="2"/>
  </r>
  <r>
    <n v="51.822000000000003"/>
    <n v="2.1999999999999999E-2"/>
    <n v="5.4199999999999998E-2"/>
    <n v="46.533771514892578"/>
    <n v="0.27773544192314148"/>
    <n v="0.5525023341178894"/>
    <s v="36"/>
    <x v="8"/>
    <n v="36"/>
    <n v="1936"/>
    <x v="2"/>
  </r>
  <r>
    <n v="49.459000000000003"/>
    <n v="3.5000000000000003E-2"/>
    <n v="4.8300000000000003E-2"/>
    <n v="48.039039611816406"/>
    <n v="0.40940961241722107"/>
    <n v="0.42656347155570984"/>
    <s v="36"/>
    <x v="9"/>
    <n v="36"/>
    <n v="1936"/>
    <x v="2"/>
  </r>
  <r>
    <n v="57.473999999999997"/>
    <n v="0.108"/>
    <n v="0.11700000000000001"/>
    <n v="56.115650177001953"/>
    <n v="0.41690921783447266"/>
    <n v="0.26093348860740662"/>
    <s v="36"/>
    <x v="10"/>
    <n v="36"/>
    <n v="1936"/>
    <x v="2"/>
  </r>
  <r>
    <n v="73.195999999999998"/>
    <n v="7.6999999999999999E-2"/>
    <n v="0.21110000000000001"/>
    <n v="72.27734375"/>
    <n v="0.20075470209121704"/>
    <n v="0.24656780064105988"/>
    <s v="37"/>
    <x v="11"/>
    <n v="36"/>
    <n v="1936"/>
    <x v="2"/>
  </r>
  <r>
    <n v="76.808000000000007"/>
    <n v="3.8130000000000002"/>
    <n v="2.5806"/>
    <n v="71.2198486328125"/>
    <n v="8.4184989929199219"/>
    <n v="3.058189868927002"/>
    <s v="37"/>
    <x v="0"/>
    <n v="37"/>
    <n v="1937"/>
    <x v="4"/>
  </r>
  <r>
    <n v="65.234999999999999"/>
    <n v="10.872"/>
    <n v="4.7266000000000004"/>
    <n v="51.041999816894531"/>
    <n v="22.373485565185547"/>
    <n v="5.5332150459289551"/>
    <s v="37"/>
    <x v="1"/>
    <n v="37"/>
    <n v="1937"/>
    <x v="4"/>
  </r>
  <r>
    <n v="71.451999999999998"/>
    <n v="13.381"/>
    <n v="6.9854000000000003"/>
    <n v="59.285110473632813"/>
    <n v="24.501842498779297"/>
    <n v="6.7979474067687988"/>
    <s v="37"/>
    <x v="2"/>
    <n v="37"/>
    <n v="1937"/>
    <x v="4"/>
  </r>
  <r>
    <n v="61.124000000000002"/>
    <n v="25.495000000000001"/>
    <n v="7.5571000000000002"/>
    <n v="56.335311889648438"/>
    <n v="31.200563430786133"/>
    <n v="6.7579779624938965"/>
    <s v="37"/>
    <x v="3"/>
    <n v="37"/>
    <n v="1937"/>
    <x v="4"/>
  </r>
  <r>
    <n v="64.134"/>
    <n v="17.678999999999998"/>
    <n v="3.3132999999999999"/>
    <n v="55.060874938964844"/>
    <n v="24.875167846679688"/>
    <n v="4.331700325012207"/>
    <s v="37"/>
    <x v="4"/>
    <n v="37"/>
    <n v="1937"/>
    <x v="4"/>
  </r>
  <r>
    <n v="61.046999999999997"/>
    <n v="4.0960000000000001"/>
    <n v="1.2108000000000001"/>
    <n v="53.319698333740234"/>
    <n v="9.3798980712890625"/>
    <n v="2.6466598510742187"/>
    <s v="37"/>
    <x v="5"/>
    <n v="37"/>
    <n v="1937"/>
    <x v="4"/>
  </r>
  <r>
    <n v="56.447000000000003"/>
    <n v="0.95799999999999996"/>
    <n v="0.32069999999999999"/>
    <n v="51.665687561035156"/>
    <n v="3.1521987915039063"/>
    <n v="1.068425178527832"/>
    <s v="37"/>
    <x v="6"/>
    <n v="37"/>
    <n v="1937"/>
    <x v="4"/>
  </r>
  <r>
    <n v="52.314999999999998"/>
    <n v="0.29499999999999998"/>
    <n v="0.1222"/>
    <n v="48.036502838134766"/>
    <n v="1.23429274559021"/>
    <n v="0.52515888214111328"/>
    <s v="37"/>
    <x v="7"/>
    <n v="37"/>
    <n v="1937"/>
    <x v="4"/>
  </r>
  <r>
    <n v="49.878999999999998"/>
    <n v="0.11700000000000001"/>
    <n v="0.1328"/>
    <n v="47.143650054931641"/>
    <n v="0.55905699729919434"/>
    <n v="0.39143353700637817"/>
    <s v="37"/>
    <x v="8"/>
    <n v="37"/>
    <n v="1937"/>
    <x v="4"/>
  </r>
  <r>
    <n v="73.863"/>
    <n v="6.7000000000000004E-2"/>
    <n v="8.1100000000000005E-2"/>
    <n v="71.983711242675781"/>
    <n v="0.19334845244884491"/>
    <n v="0.16811417043209076"/>
    <s v="37"/>
    <x v="9"/>
    <n v="37"/>
    <n v="1937"/>
    <x v="4"/>
  </r>
  <r>
    <n v="82.177000000000007"/>
    <n v="0.17399999999999999"/>
    <n v="0.77959999999999996"/>
    <n v="81.100959777832031"/>
    <n v="0.42527851462364197"/>
    <n v="1.0969721078872681"/>
    <s v="37"/>
    <x v="10"/>
    <n v="37"/>
    <n v="1937"/>
    <x v="4"/>
  </r>
  <r>
    <n v="79.790000000000006"/>
    <n v="0.505"/>
    <n v="1.32"/>
    <n v="73.509590148925781"/>
    <n v="3.0532846450805664"/>
    <n v="2.4927611351013184"/>
    <s v="38"/>
    <x v="11"/>
    <n v="37"/>
    <n v="1937"/>
    <x v="4"/>
  </r>
  <r>
    <n v="52.014000000000003"/>
    <n v="3.1819999999999999"/>
    <n v="1.9937"/>
    <n v="46.829204559326172"/>
    <n v="6.0126233100891113"/>
    <n v="2.1558778285980225"/>
    <s v="38"/>
    <x v="0"/>
    <n v="38"/>
    <n v="1938"/>
    <x v="1"/>
  </r>
  <r>
    <n v="45.694000000000003"/>
    <n v="5.165"/>
    <n v="1.5112000000000001"/>
    <n v="41.591873168945313"/>
    <n v="7.5720939636230469"/>
    <n v="1.6830488443374634"/>
    <s v="38"/>
    <x v="1"/>
    <n v="38"/>
    <n v="1938"/>
    <x v="1"/>
  </r>
  <r>
    <n v="66.617000000000004"/>
    <n v="12.766"/>
    <n v="4.4158999999999997"/>
    <n v="61.024444580078125"/>
    <n v="16.833230972290039"/>
    <n v="4.6794533729553223"/>
    <s v="38"/>
    <x v="2"/>
    <n v="38"/>
    <n v="1938"/>
    <x v="1"/>
  </r>
  <r>
    <n v="72.436999999999998"/>
    <n v="17.431000000000001"/>
    <n v="5.6071"/>
    <n v="63.580974578857422"/>
    <n v="25.645870208740234"/>
    <n v="5.936943531036377"/>
    <s v="38"/>
    <x v="3"/>
    <n v="38"/>
    <n v="1938"/>
    <x v="1"/>
  </r>
  <r>
    <n v="81.665000000000006"/>
    <n v="11.195"/>
    <n v="3.5960000000000001"/>
    <n v="63.768505096435547"/>
    <n v="26.145149230957031"/>
    <n v="5.5076603889465332"/>
    <s v="38"/>
    <x v="4"/>
    <n v="38"/>
    <n v="1938"/>
    <x v="1"/>
  </r>
  <r>
    <n v="73.838999999999999"/>
    <n v="6.9269999999999996"/>
    <n v="3.6204999999999998"/>
    <n v="54.56475830078125"/>
    <n v="22.876747131347656"/>
    <n v="5.018951416015625"/>
    <s v="38"/>
    <x v="5"/>
    <n v="38"/>
    <n v="1938"/>
    <x v="1"/>
  </r>
  <r>
    <n v="61.906999999999996"/>
    <n v="1.909"/>
    <n v="1.0556000000000001"/>
    <n v="48.178920745849609"/>
    <n v="9.6319732666015625"/>
    <n v="2.2497663497924805"/>
    <s v="38"/>
    <x v="6"/>
    <n v="38"/>
    <n v="1938"/>
    <x v="1"/>
  </r>
  <r>
    <n v="90.433000000000007"/>
    <n v="0.159"/>
    <n v="9.9699999999999997E-2"/>
    <n v="84.844268798828125"/>
    <n v="1.9707205295562744"/>
    <n v="0.85061144828796387"/>
    <s v="38"/>
    <x v="7"/>
    <n v="38"/>
    <n v="1938"/>
    <x v="1"/>
  </r>
  <r>
    <n v="87.158000000000001"/>
    <n v="0.11899999999999999"/>
    <n v="0.47520000000000001"/>
    <n v="81.059921264648438"/>
    <n v="3.3240635395050049"/>
    <n v="1.8811807632446289"/>
    <s v="38"/>
    <x v="8"/>
    <n v="38"/>
    <n v="1938"/>
    <x v="1"/>
  </r>
  <r>
    <n v="86.128"/>
    <n v="1.41"/>
    <n v="0.69789999999999996"/>
    <n v="72.795997619628906"/>
    <n v="12.689165115356445"/>
    <n v="1.938984751701355"/>
    <s v="38"/>
    <x v="9"/>
    <n v="38"/>
    <n v="1938"/>
    <x v="1"/>
  </r>
  <r>
    <n v="75.494"/>
    <n v="0.91800000000000004"/>
    <n v="0.3296"/>
    <n v="65.7845458984375"/>
    <n v="6.7327713966369629"/>
    <n v="1.0996043682098389"/>
    <s v="38"/>
    <x v="10"/>
    <n v="38"/>
    <n v="1938"/>
    <x v="1"/>
  </r>
  <r>
    <n v="66.412999999999997"/>
    <n v="0.17199999999999999"/>
    <n v="9.74E-2"/>
    <n v="75.437973022460938"/>
    <n v="2.0123920440673828"/>
    <n v="0.49019959568977356"/>
    <s v="39"/>
    <x v="11"/>
    <n v="38"/>
    <n v="1938"/>
    <x v="1"/>
  </r>
  <r>
    <n v="76.094999999999999"/>
    <n v="5.0999999999999997E-2"/>
    <n v="0.16819999999999999"/>
    <n v="80.2628173828125"/>
    <n v="2.6146659851074219"/>
    <n v="0.76483410596847534"/>
    <s v="39"/>
    <x v="0"/>
    <n v="39"/>
    <n v="1939"/>
    <x v="2"/>
  </r>
  <r>
    <n v="84"/>
    <n v="0.14599999999999999"/>
    <n v="0.7823"/>
    <n v="82.82171630859375"/>
    <n v="2.7685656547546387"/>
    <n v="1.5362540483474731"/>
    <s v="39"/>
    <x v="1"/>
    <n v="39"/>
    <n v="1939"/>
    <x v="2"/>
  </r>
  <r>
    <n v="76.018000000000001"/>
    <n v="1.33"/>
    <n v="2.2155"/>
    <n v="71.51458740234375"/>
    <n v="5.9777836799621582"/>
    <n v="2.7567241191864014"/>
    <s v="39"/>
    <x v="2"/>
    <n v="39"/>
    <n v="1939"/>
    <x v="2"/>
  </r>
  <r>
    <n v="74.869"/>
    <n v="3.3340000000000001"/>
    <n v="2.0575999999999999"/>
    <n v="72.572395324707031"/>
    <n v="6.5738277435302734"/>
    <n v="1.8763093948364258"/>
    <s v="39"/>
    <x v="3"/>
    <n v="39"/>
    <n v="1939"/>
    <x v="2"/>
  </r>
  <r>
    <n v="65.712000000000003"/>
    <n v="3.5289999999999999"/>
    <n v="1.3106"/>
    <n v="64.023635864257813"/>
    <n v="5.6722006797790527"/>
    <n v="1.1230818033218384"/>
    <s v="39"/>
    <x v="4"/>
    <n v="39"/>
    <n v="1939"/>
    <x v="2"/>
  </r>
  <r>
    <n v="70.343999999999994"/>
    <n v="1.5640000000000001"/>
    <n v="0.54169999999999996"/>
    <n v="65.61077880859375"/>
    <n v="2.8967704772949219"/>
    <n v="0.56269866228103638"/>
    <s v="39"/>
    <x v="5"/>
    <n v="39"/>
    <n v="1939"/>
    <x v="2"/>
  </r>
  <r>
    <n v="61.332000000000001"/>
    <n v="0.33800000000000002"/>
    <n v="0.1135"/>
    <n v="58.196895599365234"/>
    <n v="0.87318640947341919"/>
    <n v="0.16264247894287109"/>
    <s v="39"/>
    <x v="6"/>
    <n v="39"/>
    <n v="1939"/>
    <x v="2"/>
  </r>
  <r>
    <n v="57.923000000000002"/>
    <n v="9.2999999999999999E-2"/>
    <n v="3.1600000000000003E-2"/>
    <n v="53.533958435058594"/>
    <n v="0.31223559379577637"/>
    <n v="5.737873911857605E-2"/>
    <s v="39"/>
    <x v="7"/>
    <n v="39"/>
    <n v="1939"/>
    <x v="2"/>
  </r>
  <r>
    <n v="48.963000000000001"/>
    <n v="4.8000000000000001E-2"/>
    <n v="2.0299999999999999E-2"/>
    <n v="48.414451599121094"/>
    <n v="0.14927846193313599"/>
    <n v="3.2280195504426956E-2"/>
    <s v="39"/>
    <x v="8"/>
    <n v="39"/>
    <n v="1939"/>
    <x v="2"/>
  </r>
  <r>
    <n v="50.982999999999997"/>
    <n v="0.184"/>
    <n v="7.1499999999999994E-2"/>
    <n v="50.628284454345703"/>
    <n v="0.27283221483230591"/>
    <n v="8.5657551884651184E-2"/>
    <s v="39"/>
    <x v="9"/>
    <n v="39"/>
    <n v="1939"/>
    <x v="2"/>
  </r>
  <r>
    <n v="51.875"/>
    <n v="0.26600000000000001"/>
    <n v="0.11509999999999999"/>
    <n v="51.698635101318359"/>
    <n v="0.35904529690742493"/>
    <n v="0.12510779500007629"/>
    <s v="39"/>
    <x v="10"/>
    <n v="39"/>
    <n v="1939"/>
    <x v="2"/>
  </r>
  <r>
    <n v="73.424999999999997"/>
    <n v="0.189"/>
    <n v="0.62760000000000005"/>
    <n v="70.858879089355469"/>
    <n v="0.49899405241012573"/>
    <n v="0.75139337778091431"/>
    <s v="40"/>
    <x v="11"/>
    <n v="39"/>
    <n v="1939"/>
    <x v="2"/>
  </r>
  <r>
    <n v="75.09"/>
    <n v="0.46500000000000002"/>
    <n v="2.5697999999999999"/>
    <n v="71.292076110839844"/>
    <n v="1.3975951671600342"/>
    <n v="3.1680388450622559"/>
    <s v="40"/>
    <x v="0"/>
    <n v="40"/>
    <n v="1940"/>
    <x v="5"/>
  </r>
  <r>
    <n v="67.703000000000003"/>
    <n v="0.60799999999999998"/>
    <n v="1.2878000000000001"/>
    <n v="62.800838470458984"/>
    <n v="3.2011964321136475"/>
    <n v="2.1664619445800781"/>
    <s v="40"/>
    <x v="1"/>
    <n v="40"/>
    <n v="1940"/>
    <x v="5"/>
  </r>
  <r>
    <n v="69.340999999999994"/>
    <n v="4.032"/>
    <n v="3.6225999999999998"/>
    <n v="62.205837249755859"/>
    <n v="8.0296688079833984"/>
    <n v="3.9506886005401611"/>
    <s v="40"/>
    <x v="2"/>
    <n v="40"/>
    <n v="1940"/>
    <x v="5"/>
  </r>
  <r>
    <n v="69.12"/>
    <n v="14.638999999999999"/>
    <n v="3.4512"/>
    <n v="61.300434112548828"/>
    <n v="21.839157104492188"/>
    <n v="3.4487640857696533"/>
    <s v="40"/>
    <x v="3"/>
    <n v="40"/>
    <n v="1940"/>
    <x v="5"/>
  </r>
  <r>
    <n v="63.122999999999998"/>
    <n v="10.55"/>
    <n v="4.5522999999999998"/>
    <n v="54.764301300048828"/>
    <n v="17.273691177368164"/>
    <n v="5.2826032638549805"/>
    <s v="40"/>
    <x v="4"/>
    <n v="40"/>
    <n v="1940"/>
    <x v="5"/>
  </r>
  <r>
    <n v="80.209000000000003"/>
    <n v="1.978"/>
    <n v="1.1133999999999999"/>
    <n v="63.253643035888672"/>
    <n v="6.0711936950683594"/>
    <n v="2.6139998435974121"/>
    <s v="40"/>
    <x v="5"/>
    <n v="40"/>
    <n v="1940"/>
    <x v="5"/>
  </r>
  <r>
    <n v="71.105999999999995"/>
    <n v="0.27100000000000002"/>
    <n v="0.1905"/>
    <n v="59.641044616699219"/>
    <n v="1.6146111488342285"/>
    <n v="0.92043697834014893"/>
    <s v="40"/>
    <x v="6"/>
    <n v="40"/>
    <n v="1940"/>
    <x v="5"/>
  </r>
  <r>
    <n v="77.600999999999999"/>
    <n v="4.9000000000000002E-2"/>
    <n v="3.9100000000000003E-2"/>
    <n v="74.496673583984375"/>
    <n v="0.43606871366500854"/>
    <n v="0.39050689339637756"/>
    <s v="40"/>
    <x v="7"/>
    <n v="40"/>
    <n v="1940"/>
    <x v="5"/>
  </r>
  <r>
    <n v="77.968000000000004"/>
    <n v="2.1999999999999999E-2"/>
    <n v="6.4299999999999996E-2"/>
    <n v="75.199935913085938"/>
    <n v="0.55283552408218384"/>
    <n v="0.68458998203277588"/>
    <s v="40"/>
    <x v="8"/>
    <n v="40"/>
    <n v="1940"/>
    <x v="5"/>
  </r>
  <r>
    <n v="73.793999999999997"/>
    <n v="0.156"/>
    <n v="0.13489999999999999"/>
    <n v="69.553230285644531"/>
    <n v="4.4310355186462402"/>
    <n v="1.2354997396469116"/>
    <s v="40"/>
    <x v="9"/>
    <n v="40"/>
    <n v="1940"/>
    <x v="5"/>
  </r>
  <r>
    <n v="78.340999999999994"/>
    <n v="0.122"/>
    <n v="0.39889999999999998"/>
    <n v="73.320388793945313"/>
    <n v="1.7419146299362183"/>
    <n v="0.84632456302642822"/>
    <s v="40"/>
    <x v="10"/>
    <n v="40"/>
    <n v="1940"/>
    <x v="5"/>
  </r>
  <r>
    <n v="63.139000000000003"/>
    <n v="0.125"/>
    <n v="0.57350000000000001"/>
    <n v="59.698150634765625"/>
    <n v="0.4986611008644104"/>
    <n v="0.84558451175689697"/>
    <s v="41"/>
    <x v="11"/>
    <n v="40"/>
    <n v="1940"/>
    <x v="5"/>
  </r>
  <r>
    <n v="58.866999999999997"/>
    <n v="1.006"/>
    <n v="0.95099999999999996"/>
    <n v="53.179039001464844"/>
    <n v="2.7026131153106689"/>
    <n v="1.4628021717071533"/>
    <s v="41"/>
    <x v="0"/>
    <n v="41"/>
    <n v="1941"/>
    <x v="1"/>
  </r>
  <r>
    <n v="63.795999999999999"/>
    <n v="3.5070000000000001"/>
    <n v="1.6456"/>
    <n v="56.477954864501953"/>
    <n v="9.9469432830810547"/>
    <n v="2.0338468551635742"/>
    <s v="41"/>
    <x v="1"/>
    <n v="41"/>
    <n v="1941"/>
    <x v="1"/>
  </r>
  <r>
    <n v="62.69"/>
    <n v="5.984"/>
    <n v="1.7499"/>
    <n v="55.742443084716797"/>
    <n v="10.478121757507324"/>
    <n v="1.6715879440307617"/>
    <s v="41"/>
    <x v="2"/>
    <n v="41"/>
    <n v="1941"/>
    <x v="1"/>
  </r>
  <r>
    <n v="70.808000000000007"/>
    <n v="15.43"/>
    <n v="3.6718999999999999"/>
    <n v="63.132354736328125"/>
    <n v="22.109586715698242"/>
    <n v="3.7563707828521729"/>
    <s v="41"/>
    <x v="3"/>
    <n v="41"/>
    <n v="1941"/>
    <x v="1"/>
  </r>
  <r>
    <n v="65.099000000000004"/>
    <n v="16.436"/>
    <n v="4.8094000000000001"/>
    <n v="54.458969116210938"/>
    <n v="29.54278564453125"/>
    <n v="5.857943058013916"/>
    <s v="41"/>
    <x v="4"/>
    <n v="41"/>
    <n v="1941"/>
    <x v="1"/>
  </r>
  <r>
    <n v="67.534999999999997"/>
    <n v="5.8579999999999997"/>
    <n v="2.387"/>
    <n v="53.7314453125"/>
    <n v="18.657583236694336"/>
    <n v="3.9221692085266113"/>
    <s v="41"/>
    <x v="5"/>
    <n v="41"/>
    <n v="1941"/>
    <x v="1"/>
  </r>
  <r>
    <n v="68.528999999999996"/>
    <n v="0.97099999999999997"/>
    <n v="0.46889999999999998"/>
    <n v="60.311782836914063"/>
    <n v="5.4446439743041992"/>
    <n v="1.3776105642318726"/>
    <s v="41"/>
    <x v="6"/>
    <n v="41"/>
    <n v="1941"/>
    <x v="1"/>
  </r>
  <r>
    <n v="87.688999999999993"/>
    <n v="0.107"/>
    <n v="5.8400000000000001E-2"/>
    <n v="82.93621826171875"/>
    <n v="1.1277743577957153"/>
    <n v="0.47589170932769775"/>
    <s v="41"/>
    <x v="7"/>
    <n v="41"/>
    <n v="1941"/>
    <x v="1"/>
  </r>
  <r>
    <n v="87.055999999999997"/>
    <n v="5.3999999999999999E-2"/>
    <n v="0.35239999999999999"/>
    <n v="84.542716979980469"/>
    <n v="1.6370376348495483"/>
    <n v="1.1317474842071533"/>
    <s v="41"/>
    <x v="8"/>
    <n v="41"/>
    <n v="1941"/>
    <x v="1"/>
  </r>
  <r>
    <n v="87.069000000000003"/>
    <n v="0.25800000000000001"/>
    <n v="0.32669999999999999"/>
    <n v="73.150093078613281"/>
    <n v="10.707825660705566"/>
    <n v="1.8822612762451172"/>
    <s v="41"/>
    <x v="9"/>
    <n v="41"/>
    <n v="1941"/>
    <x v="1"/>
  </r>
  <r>
    <n v="84.082999999999998"/>
    <n v="8.5999999999999993E-2"/>
    <n v="0.19800000000000001"/>
    <n v="77.051475524902344"/>
    <n v="3.5238358974456787"/>
    <n v="0.73501038551330566"/>
    <s v="41"/>
    <x v="10"/>
    <n v="41"/>
    <n v="1941"/>
    <x v="1"/>
  </r>
  <r>
    <n v="69.238"/>
    <n v="0.503"/>
    <n v="2.1482999999999999"/>
    <n v="64.846717834472656"/>
    <n v="2.4376606941223145"/>
    <n v="3.4649312496185303"/>
    <s v="42"/>
    <x v="11"/>
    <n v="41"/>
    <n v="1941"/>
    <x v="1"/>
  </r>
  <r>
    <n v="50.878999999999998"/>
    <n v="0.95499999999999996"/>
    <n v="1.0774999999999999"/>
    <n v="46.302730560302734"/>
    <n v="3.0485572814941406"/>
    <n v="1.4079824686050415"/>
    <s v="42"/>
    <x v="0"/>
    <n v="42"/>
    <n v="1942"/>
    <x v="1"/>
  </r>
  <r>
    <n v="70.411000000000001"/>
    <n v="2.4209999999999998"/>
    <n v="4.0187999999999997"/>
    <n v="53.598552703857422"/>
    <n v="15.394637107849121"/>
    <n v="6.043032169342041"/>
    <s v="42"/>
    <x v="1"/>
    <n v="42"/>
    <n v="1942"/>
    <x v="1"/>
  </r>
  <r>
    <n v="70.311000000000007"/>
    <n v="5.5869999999999997"/>
    <n v="2.6015999999999999"/>
    <n v="63.166877746582031"/>
    <n v="12.596097946166992"/>
    <n v="2.5510449409484863"/>
    <s v="42"/>
    <x v="2"/>
    <n v="42"/>
    <n v="1942"/>
    <x v="1"/>
  </r>
  <r>
    <n v="72.022000000000006"/>
    <n v="13.951000000000001"/>
    <n v="5.9053000000000004"/>
    <n v="65.615692138671875"/>
    <n v="20.112943649291992"/>
    <n v="5.9652552604675293"/>
    <s v="42"/>
    <x v="3"/>
    <n v="42"/>
    <n v="1942"/>
    <x v="1"/>
  </r>
  <r>
    <n v="73.061999999999998"/>
    <n v="13.295999999999999"/>
    <n v="7.2339000000000002"/>
    <n v="55.385818481445313"/>
    <n v="27.338895797729492"/>
    <n v="9.5191125869750977"/>
    <s v="42"/>
    <x v="4"/>
    <n v="42"/>
    <n v="1942"/>
    <x v="1"/>
  </r>
  <r>
    <n v="77.912999999999997"/>
    <n v="2.5720000000000001"/>
    <n v="2.6966000000000001"/>
    <n v="59.4306640625"/>
    <n v="13.992086410522461"/>
    <n v="6.569373607635498"/>
    <s v="42"/>
    <x v="5"/>
    <n v="42"/>
    <n v="1942"/>
    <x v="1"/>
  </r>
  <r>
    <n v="67.441000000000003"/>
    <n v="0.49"/>
    <n v="0.69079999999999997"/>
    <n v="56.168415069580078"/>
    <n v="5.2636466026306152"/>
    <n v="3.0685224533081055"/>
    <s v="42"/>
    <x v="6"/>
    <n v="42"/>
    <n v="1942"/>
    <x v="1"/>
  </r>
  <r>
    <n v="90.042000000000002"/>
    <n v="4.8000000000000001E-2"/>
    <n v="8.1600000000000006E-2"/>
    <n v="84.123542785644531"/>
    <n v="1.7463955879211426"/>
    <n v="1.3552815914154053"/>
    <s v="42"/>
    <x v="7"/>
    <n v="42"/>
    <n v="1942"/>
    <x v="1"/>
  </r>
  <r>
    <n v="85.552999999999997"/>
    <n v="1.2E-2"/>
    <n v="0.13569999999999999"/>
    <n v="83.124702453613281"/>
    <n v="1.4139569997787476"/>
    <n v="1.2534445524215698"/>
    <s v="42"/>
    <x v="8"/>
    <n v="42"/>
    <n v="1942"/>
    <x v="1"/>
  </r>
  <r>
    <n v="89.233999999999995"/>
    <n v="9.4E-2"/>
    <n v="0.33279999999999998"/>
    <n v="78.730979919433594"/>
    <n v="6.7524104118347168"/>
    <n v="2.0907013416290283"/>
    <s v="42"/>
    <x v="9"/>
    <n v="42"/>
    <n v="1942"/>
    <x v="1"/>
  </r>
  <r>
    <n v="87.91"/>
    <n v="0.127"/>
    <n v="0.71150000000000002"/>
    <n v="79.125350952148438"/>
    <n v="5.8107695579528809"/>
    <n v="2.5982570648193359"/>
    <s v="42"/>
    <x v="10"/>
    <n v="42"/>
    <n v="1942"/>
    <x v="1"/>
  </r>
  <r>
    <n v="72.149000000000001"/>
    <n v="2.9740000000000002"/>
    <n v="3.9257"/>
    <n v="69.410865783691406"/>
    <n v="6.0355005264282227"/>
    <n v="4.7970490455627441"/>
    <s v="43"/>
    <x v="11"/>
    <n v="42"/>
    <n v="1942"/>
    <x v="1"/>
  </r>
  <r>
    <n v="75.225999999999999"/>
    <n v="2.7320000000000002"/>
    <n v="3.8641999999999999"/>
    <n v="66.156257629394531"/>
    <n v="8.9187994003295898"/>
    <n v="5.1823225021362305"/>
    <s v="43"/>
    <x v="0"/>
    <n v="43"/>
    <n v="1943"/>
    <x v="1"/>
  </r>
  <r>
    <n v="69.88"/>
    <n v="7.6769999999999996"/>
    <n v="5.6261999999999999"/>
    <n v="58.586517333984375"/>
    <n v="17.128822326660156"/>
    <n v="6.2841000556945801"/>
    <s v="43"/>
    <x v="1"/>
    <n v="43"/>
    <n v="1943"/>
    <x v="1"/>
  </r>
  <r>
    <n v="64.539000000000001"/>
    <n v="13.701000000000001"/>
    <n v="9.3478999999999992"/>
    <n v="57.325431823730469"/>
    <n v="21.630558013916016"/>
    <n v="8.5951461791992187"/>
    <s v="43"/>
    <x v="2"/>
    <n v="43"/>
    <n v="1943"/>
    <x v="1"/>
  </r>
  <r>
    <n v="65.950999999999993"/>
    <n v="21.222999999999999"/>
    <n v="5.1677"/>
    <n v="57.649604797363281"/>
    <n v="29.663030624389648"/>
    <n v="4.999971866607666"/>
    <s v="43"/>
    <x v="3"/>
    <n v="43"/>
    <n v="1943"/>
    <x v="1"/>
  </r>
  <r>
    <n v="57.021000000000001"/>
    <n v="14.359"/>
    <n v="6.4187000000000003"/>
    <n v="49.510829925537109"/>
    <n v="24.908420562744141"/>
    <n v="8.1869783401489258"/>
    <s v="43"/>
    <x v="4"/>
    <n v="43"/>
    <n v="1943"/>
    <x v="1"/>
  </r>
  <r>
    <n v="78.62"/>
    <n v="2.819"/>
    <n v="1.6752"/>
    <n v="57.659778594970703"/>
    <n v="11.398529052734375"/>
    <n v="4.2336506843566895"/>
    <s v="43"/>
    <x v="5"/>
    <n v="43"/>
    <n v="1943"/>
    <x v="1"/>
  </r>
  <r>
    <n v="72.176000000000002"/>
    <n v="0.42399999999999999"/>
    <n v="0.34"/>
    <n v="58.344734191894531"/>
    <n v="2.9242885112762451"/>
    <n v="1.180172324180603"/>
    <s v="43"/>
    <x v="6"/>
    <n v="43"/>
    <n v="1943"/>
    <x v="1"/>
  </r>
  <r>
    <n v="88.734999999999999"/>
    <n v="4.8000000000000001E-2"/>
    <n v="4.0599999999999997E-2"/>
    <n v="85.863548278808594"/>
    <n v="0.52765744924545288"/>
    <n v="0.34036597609519958"/>
    <s v="43"/>
    <x v="7"/>
    <n v="43"/>
    <n v="1943"/>
    <x v="1"/>
  </r>
  <r>
    <n v="86.747"/>
    <n v="6.7000000000000004E-2"/>
    <n v="0.4"/>
    <n v="82.647392272949219"/>
    <n v="1.7615219354629517"/>
    <n v="1.3355472087860107"/>
    <s v="43"/>
    <x v="8"/>
    <n v="43"/>
    <n v="1943"/>
    <x v="1"/>
  </r>
  <r>
    <n v="84.944999999999993"/>
    <n v="0.23699999999999999"/>
    <n v="0.32919999999999999"/>
    <n v="74.605453491210938"/>
    <n v="8.293644905090332"/>
    <n v="1.5680584907531738"/>
    <s v="43"/>
    <x v="9"/>
    <n v="43"/>
    <n v="1943"/>
    <x v="1"/>
  </r>
  <r>
    <n v="71.316999999999993"/>
    <n v="0.14499999999999999"/>
    <n v="0.18090000000000001"/>
    <n v="64.308723449707031"/>
    <n v="5.7764792442321777"/>
    <n v="0.74405735731124878"/>
    <s v="43"/>
    <x v="10"/>
    <n v="43"/>
    <n v="1943"/>
    <x v="1"/>
  </r>
  <r>
    <n v="66.051000000000002"/>
    <n v="5.1999999999999998E-2"/>
    <n v="0.1273"/>
    <n v="75.560821533203125"/>
    <n v="1.8741254806518555"/>
    <n v="0.37324509024620056"/>
    <s v="44"/>
    <x v="11"/>
    <n v="43"/>
    <n v="1943"/>
    <x v="1"/>
  </r>
  <r>
    <n v="85.311000000000007"/>
    <n v="4.2000000000000003E-2"/>
    <n v="0.53720000000000001"/>
    <n v="81.93853759765625"/>
    <n v="2.0973172187805176"/>
    <n v="1.0979669094085693"/>
    <s v="44"/>
    <x v="0"/>
    <n v="44"/>
    <n v="1944"/>
    <x v="4"/>
  </r>
  <r>
    <n v="86.885000000000005"/>
    <n v="0.11799999999999999"/>
    <n v="1.0636000000000001"/>
    <n v="83.056526184082031"/>
    <n v="1.5663105249404907"/>
    <n v="1.649043083190918"/>
    <s v="44"/>
    <x v="1"/>
    <n v="44"/>
    <n v="1944"/>
    <x v="4"/>
  </r>
  <r>
    <n v="78.759"/>
    <n v="1.516"/>
    <n v="3.5335999999999999"/>
    <n v="74.389678955078125"/>
    <n v="4.6646223068237305"/>
    <n v="4.0475201606750488"/>
    <s v="44"/>
    <x v="2"/>
    <n v="44"/>
    <n v="1944"/>
    <x v="4"/>
  </r>
  <r>
    <n v="63.612000000000002"/>
    <n v="7.3330000000000002"/>
    <n v="4.4436"/>
    <n v="60.726680755615234"/>
    <n v="12.268385887145996"/>
    <n v="4.0968976020812988"/>
    <s v="44"/>
    <x v="3"/>
    <n v="44"/>
    <n v="1944"/>
    <x v="4"/>
  </r>
  <r>
    <n v="65.308000000000007"/>
    <n v="6.0439999999999996"/>
    <n v="2.8700999999999999"/>
    <n v="63.401496887207031"/>
    <n v="8.8512048721313477"/>
    <n v="2.6460788249969482"/>
    <s v="44"/>
    <x v="4"/>
    <n v="44"/>
    <n v="1944"/>
    <x v="4"/>
  </r>
  <r>
    <n v="62.518999999999998"/>
    <n v="1.6930000000000001"/>
    <n v="0.92559999999999998"/>
    <n v="59.355205535888672"/>
    <n v="3.0949108600616455"/>
    <n v="1.106942892074585"/>
    <s v="44"/>
    <x v="5"/>
    <n v="44"/>
    <n v="1944"/>
    <x v="4"/>
  </r>
  <r>
    <n v="61.987000000000002"/>
    <n v="0.374"/>
    <n v="0.20899999999999999"/>
    <n v="57.046096801757813"/>
    <n v="0.92667865753173828"/>
    <n v="0.34101802110671997"/>
    <s v="44"/>
    <x v="6"/>
    <n v="44"/>
    <n v="1944"/>
    <x v="4"/>
  </r>
  <r>
    <n v="52.578000000000003"/>
    <n v="0.15"/>
    <n v="7.8399999999999997E-2"/>
    <n v="48.294029235839844"/>
    <n v="0.30024361610412598"/>
    <n v="0.10982798784971237"/>
    <s v="44"/>
    <x v="7"/>
    <n v="44"/>
    <n v="1944"/>
    <x v="4"/>
  </r>
  <r>
    <n v="47.451999999999998"/>
    <n v="7.2999999999999995E-2"/>
    <n v="2.8199999999999999E-2"/>
    <n v="46.612251281738281"/>
    <n v="0.13814620673656464"/>
    <n v="4.1993815451860428E-2"/>
    <s v="44"/>
    <x v="8"/>
    <n v="44"/>
    <n v="1944"/>
    <x v="4"/>
  </r>
  <r>
    <n v="61.054000000000002"/>
    <n v="0.125"/>
    <n v="3.5999999999999997E-2"/>
    <n v="45.038055419921875"/>
    <n v="0.1631924957036972"/>
    <n v="4.0430739521980286E-2"/>
    <s v="44"/>
    <x v="9"/>
    <n v="44"/>
    <n v="1944"/>
    <x v="4"/>
  </r>
  <r>
    <n v="73.224999999999994"/>
    <n v="3.5000000000000003E-2"/>
    <n v="9.7600000000000006E-2"/>
    <n v="74.99237060546875"/>
    <n v="0.10273657739162445"/>
    <n v="0.34255820512771606"/>
    <s v="44"/>
    <x v="10"/>
    <n v="44"/>
    <n v="1944"/>
    <x v="4"/>
  </r>
  <r>
    <n v="69.731999999999999"/>
    <n v="7.0000000000000001E-3"/>
    <n v="0.1237"/>
    <n v="73.005783081054687"/>
    <n v="5.4156161844730377E-2"/>
    <n v="0.43307146430015564"/>
    <s v="45"/>
    <x v="11"/>
    <n v="44"/>
    <n v="1944"/>
    <x v="4"/>
  </r>
  <r>
    <n v="79.760000000000005"/>
    <n v="1.4950000000000001"/>
    <n v="2.0828000000000002"/>
    <n v="77.21868896484375"/>
    <n v="3.0570361614227295"/>
    <n v="2.5633513927459717"/>
    <s v="45"/>
    <x v="0"/>
    <n v="45"/>
    <n v="1945"/>
    <x v="2"/>
  </r>
  <r>
    <n v="76.569000000000003"/>
    <n v="8.5530000000000008"/>
    <n v="3.7378"/>
    <n v="63.093448638916016"/>
    <n v="19.8243408203125"/>
    <n v="4.7741036415100098"/>
    <s v="45"/>
    <x v="1"/>
    <n v="45"/>
    <n v="1945"/>
    <x v="2"/>
  </r>
  <r>
    <n v="76.787999999999997"/>
    <n v="8.44"/>
    <n v="4.7003000000000004"/>
    <n v="65.175544738769531"/>
    <n v="20.098709106445313"/>
    <n v="5.0705432891845703"/>
    <s v="45"/>
    <x v="2"/>
    <n v="45"/>
    <n v="1945"/>
    <x v="2"/>
  </r>
  <r>
    <n v="65.501999999999995"/>
    <n v="15.565"/>
    <n v="7.2864000000000004"/>
    <n v="58.517433166503906"/>
    <n v="23.695259094238281"/>
    <n v="7.0833420753479004"/>
    <s v="45"/>
    <x v="3"/>
    <n v="45"/>
    <n v="1945"/>
    <x v="2"/>
  </r>
  <r>
    <n v="61.743000000000002"/>
    <n v="12.202999999999999"/>
    <n v="5.5243000000000002"/>
    <n v="56.233833312988281"/>
    <n v="17.434341430664062"/>
    <n v="5.2760591506958008"/>
    <s v="45"/>
    <x v="4"/>
    <n v="45"/>
    <n v="1945"/>
    <x v="2"/>
  </r>
  <r>
    <n v="67.108000000000004"/>
    <n v="3.0070000000000001"/>
    <n v="1.6177999999999999"/>
    <n v="62.725830078125"/>
    <n v="5.2941312789916992"/>
    <n v="2.0925347805023193"/>
    <s v="45"/>
    <x v="5"/>
    <n v="45"/>
    <n v="1945"/>
    <x v="2"/>
  </r>
  <r>
    <n v="63.841000000000001"/>
    <n v="0.46"/>
    <n v="0.26419999999999999"/>
    <n v="59.107250213623047"/>
    <n v="1.3926057815551758"/>
    <n v="0.70476174354553223"/>
    <s v="45"/>
    <x v="6"/>
    <n v="45"/>
    <n v="1945"/>
    <x v="2"/>
  </r>
  <r>
    <n v="56.194000000000003"/>
    <n v="0.12"/>
    <n v="8.5000000000000006E-2"/>
    <n v="50.219440460205078"/>
    <n v="0.61974501609802246"/>
    <n v="0.47988313436508179"/>
    <s v="45"/>
    <x v="7"/>
    <n v="45"/>
    <n v="1945"/>
    <x v="2"/>
  </r>
  <r>
    <n v="48.686"/>
    <n v="4.3999999999999997E-2"/>
    <n v="0.1055"/>
    <n v="46.175487518310547"/>
    <n v="0.38524112105369568"/>
    <n v="0.46582204103469849"/>
    <s v="45"/>
    <x v="8"/>
    <n v="45"/>
    <n v="1945"/>
    <x v="2"/>
  </r>
  <r>
    <n v="69.152000000000001"/>
    <n v="0.17399999999999999"/>
    <n v="0.2069"/>
    <n v="51.030326843261719"/>
    <n v="0.61231321096420288"/>
    <n v="0.5037839412689209"/>
    <s v="45"/>
    <x v="9"/>
    <n v="45"/>
    <n v="1945"/>
    <x v="2"/>
  </r>
  <r>
    <n v="74.02"/>
    <n v="0.158"/>
    <n v="1.1416999999999999"/>
    <n v="67.274162292480469"/>
    <n v="0.47056224942207336"/>
    <n v="1.4261312484741211"/>
    <s v="45"/>
    <x v="10"/>
    <n v="45"/>
    <n v="1945"/>
    <x v="2"/>
  </r>
  <r>
    <n v="76.927000000000007"/>
    <n v="0.80600000000000005"/>
    <n v="2.4557000000000002"/>
    <n v="71.613166809082031"/>
    <n v="2.4779772758483887"/>
    <n v="3.8703038692474365"/>
    <s v="46"/>
    <x v="11"/>
    <n v="45"/>
    <n v="1945"/>
    <x v="2"/>
  </r>
  <r>
    <n v="84.361999999999995"/>
    <n v="0.57899999999999996"/>
    <n v="2.0093999999999999"/>
    <n v="72.988571166992188"/>
    <n v="6.8577671051025391"/>
    <n v="5.0849390029907227"/>
    <s v="46"/>
    <x v="0"/>
    <n v="46"/>
    <n v="1946"/>
    <x v="5"/>
  </r>
  <r>
    <n v="89.125"/>
    <n v="0.373"/>
    <n v="1.4196"/>
    <n v="72.515052795410156"/>
    <n v="15.303123474121094"/>
    <n v="4.5920143127441406"/>
    <s v="46"/>
    <x v="1"/>
    <n v="46"/>
    <n v="1946"/>
    <x v="5"/>
  </r>
  <r>
    <n v="85.302999999999997"/>
    <n v="2.3769999999999998"/>
    <n v="4.3380000000000001"/>
    <n v="69.444282531738281"/>
    <n v="17.168869018554688"/>
    <n v="5.5737204551696777"/>
    <s v="46"/>
    <x v="2"/>
    <n v="46"/>
    <n v="1946"/>
    <x v="5"/>
  </r>
  <r>
    <n v="75.596000000000004"/>
    <n v="8.81"/>
    <n v="5.6447000000000003"/>
    <n v="68.365272521972656"/>
    <n v="16.029315948486328"/>
    <n v="5.6946291923522949"/>
    <s v="46"/>
    <x v="3"/>
    <n v="46"/>
    <n v="1946"/>
    <x v="5"/>
  </r>
  <r>
    <n v="64.335999999999999"/>
    <n v="9.42"/>
    <n v="4.5712999999999999"/>
    <n v="57.777950286865234"/>
    <n v="15.846355438232422"/>
    <n v="4.3196115493774414"/>
    <s v="46"/>
    <x v="4"/>
    <n v="46"/>
    <n v="1946"/>
    <x v="5"/>
  </r>
  <r>
    <n v="73.02"/>
    <n v="2.2749999999999999"/>
    <n v="1.3452"/>
    <n v="62.142990112304688"/>
    <n v="4.8854670524597168"/>
    <n v="1.8377472162246704"/>
    <s v="46"/>
    <x v="5"/>
    <n v="46"/>
    <n v="1946"/>
    <x v="5"/>
  </r>
  <r>
    <n v="73.986000000000004"/>
    <n v="0.188"/>
    <n v="0.1265"/>
    <n v="66.089859008789063"/>
    <n v="1.0297642946243286"/>
    <n v="0.54262632131576538"/>
    <s v="46"/>
    <x v="6"/>
    <n v="46"/>
    <n v="1946"/>
    <x v="5"/>
  </r>
  <r>
    <n v="79.884"/>
    <n v="3.4000000000000002E-2"/>
    <n v="2.41E-2"/>
    <n v="77.162666320800781"/>
    <n v="0.3406074047088623"/>
    <n v="0.26168394088745117"/>
    <s v="46"/>
    <x v="7"/>
    <n v="46"/>
    <n v="1946"/>
    <x v="5"/>
  </r>
  <r>
    <n v="73.981999999999999"/>
    <n v="0.01"/>
    <n v="1.2500000000000001E-2"/>
    <n v="72.249542236328125"/>
    <n v="0.48880466818809509"/>
    <n v="0.37506455183029175"/>
    <s v="46"/>
    <x v="8"/>
    <n v="46"/>
    <n v="1946"/>
    <x v="5"/>
  </r>
  <r>
    <n v="76.97"/>
    <n v="0.13600000000000001"/>
    <n v="0.16639999999999999"/>
    <n v="70.442375183105469"/>
    <n v="4.4261250495910645"/>
    <n v="0.98287910223007202"/>
    <s v="46"/>
    <x v="9"/>
    <n v="46"/>
    <n v="1946"/>
    <x v="5"/>
  </r>
  <r>
    <n v="73"/>
    <n v="0.17899999999999999"/>
    <n v="0.2341"/>
    <n v="66.88214111328125"/>
    <n v="5.493079662322998"/>
    <n v="1.1102014780044556"/>
    <s v="46"/>
    <x v="10"/>
    <n v="46"/>
    <n v="1946"/>
    <x v="5"/>
  </r>
  <r>
    <n v="68.430000000000007"/>
    <n v="4.1000000000000002E-2"/>
    <n v="0.1288"/>
    <n v="71.008750915527344"/>
    <n v="1.2893261909484863"/>
    <n v="0.44986054301261902"/>
    <s v="47"/>
    <x v="11"/>
    <n v="46"/>
    <n v="1946"/>
    <x v="5"/>
  </r>
  <r>
    <n v="82.921000000000006"/>
    <n v="2.8000000000000001E-2"/>
    <n v="0.2571"/>
    <n v="82.986015319824219"/>
    <n v="0.67762607336044312"/>
    <n v="0.6033482551574707"/>
    <s v="47"/>
    <x v="0"/>
    <n v="47"/>
    <n v="1947"/>
    <x v="4"/>
  </r>
  <r>
    <n v="88.897000000000006"/>
    <n v="0.26200000000000001"/>
    <n v="1.3253999999999999"/>
    <n v="86.03173828125"/>
    <n v="2.2659885883331299"/>
    <n v="2.1325719356536865"/>
    <s v="47"/>
    <x v="1"/>
    <n v="47"/>
    <n v="1947"/>
    <x v="4"/>
  </r>
  <r>
    <n v="81.308000000000007"/>
    <n v="0.86499999999999999"/>
    <n v="2.5106000000000002"/>
    <n v="76.653472900390625"/>
    <n v="4.9371814727783203"/>
    <n v="3.1648030281066895"/>
    <s v="47"/>
    <x v="2"/>
    <n v="47"/>
    <n v="1947"/>
    <x v="4"/>
  </r>
  <r>
    <n v="72.518000000000001"/>
    <n v="0.81499999999999995"/>
    <n v="1.9603999999999999"/>
    <n v="70.071907043457031"/>
    <n v="2.9847836494445801"/>
    <n v="2.0493390560150146"/>
    <s v="47"/>
    <x v="3"/>
    <n v="47"/>
    <n v="1947"/>
    <x v="4"/>
  </r>
  <r>
    <n v="71.265000000000001"/>
    <n v="0.54100000000000004"/>
    <n v="1.0509999999999999"/>
    <n v="70.097427368164063"/>
    <n v="1.5622801780700684"/>
    <n v="1.0491266250610352"/>
    <s v="47"/>
    <x v="4"/>
    <n v="47"/>
    <n v="1947"/>
    <x v="4"/>
  </r>
  <r>
    <n v="63.932000000000002"/>
    <n v="0.186"/>
    <n v="0.35199999999999998"/>
    <n v="61.439914703369141"/>
    <n v="0.58127492666244507"/>
    <n v="0.39339882135391235"/>
    <s v="47"/>
    <x v="5"/>
    <n v="47"/>
    <n v="1947"/>
    <x v="4"/>
  </r>
  <r>
    <n v="57.957000000000001"/>
    <n v="4.5999999999999999E-2"/>
    <n v="8.4699999999999998E-2"/>
    <n v="57.229324340820313"/>
    <n v="0.16596350073814392"/>
    <n v="0.10925082117319107"/>
    <s v="47"/>
    <x v="6"/>
    <n v="47"/>
    <n v="1947"/>
    <x v="4"/>
  </r>
  <r>
    <n v="51.180999999999997"/>
    <n v="1.7000000000000001E-2"/>
    <n v="2.8799999999999999E-2"/>
    <n v="49.597282409667969"/>
    <n v="5.5783592164516449E-2"/>
    <n v="3.5891488194465637E-2"/>
    <s v="47"/>
    <x v="7"/>
    <n v="47"/>
    <n v="1947"/>
    <x v="4"/>
  </r>
  <r>
    <n v="50.106000000000002"/>
    <n v="1.4E-2"/>
    <n v="1.0699999999999999E-2"/>
    <n v="47.857082366943359"/>
    <n v="4.8188067972660065E-2"/>
    <n v="1.6756078228354454E-2"/>
    <s v="47"/>
    <x v="8"/>
    <n v="47"/>
    <n v="1947"/>
    <x v="4"/>
  </r>
  <r>
    <n v="48.969000000000001"/>
    <n v="2.8000000000000001E-2"/>
    <n v="1.4999999999999999E-2"/>
    <n v="48.664276123046875"/>
    <n v="0.16853556036949158"/>
    <n v="5.3899604827165604E-2"/>
    <s v="47"/>
    <x v="9"/>
    <n v="47"/>
    <n v="1947"/>
    <x v="4"/>
  </r>
  <r>
    <n v="53.963999999999999"/>
    <n v="2.7E-2"/>
    <n v="6.4699999999999994E-2"/>
    <n v="52.0599365234375"/>
    <n v="0.28760552406311035"/>
    <n v="0.14434090256690979"/>
    <s v="47"/>
    <x v="10"/>
    <n v="47"/>
    <n v="1947"/>
    <x v="4"/>
  </r>
  <r>
    <n v="73.483999999999995"/>
    <n v="2.7E-2"/>
    <n v="9.8000000000000004E-2"/>
    <n v="71.995582580566406"/>
    <n v="0.14674432575702667"/>
    <n v="0.14706364274024963"/>
    <s v="48"/>
    <x v="11"/>
    <n v="47"/>
    <n v="1947"/>
    <x v="4"/>
  </r>
  <r>
    <n v="77.421000000000006"/>
    <n v="0.124"/>
    <n v="0.32600000000000001"/>
    <n v="76.94110107421875"/>
    <n v="0.58721023797988892"/>
    <n v="0.45203608274459839"/>
    <s v="48"/>
    <x v="0"/>
    <n v="48"/>
    <n v="1948"/>
    <x v="2"/>
  </r>
  <r>
    <n v="88.554000000000002"/>
    <n v="0.48799999999999999"/>
    <n v="0.67669999999999997"/>
    <n v="85.029991149902344"/>
    <n v="2.1952459812164307"/>
    <n v="0.89845699071884155"/>
    <s v="48"/>
    <x v="1"/>
    <n v="48"/>
    <n v="1948"/>
    <x v="2"/>
  </r>
  <r>
    <n v="85.552999999999997"/>
    <n v="0.495"/>
    <n v="2.4039000000000001"/>
    <n v="84.503829956054688"/>
    <n v="1.4536721706390381"/>
    <n v="2.4899680614471436"/>
    <s v="48"/>
    <x v="2"/>
    <n v="48"/>
    <n v="1948"/>
    <x v="2"/>
  </r>
  <r>
    <n v="88.497"/>
    <n v="1.8720000000000001"/>
    <n v="4.3855000000000004"/>
    <n v="85.717697143554687"/>
    <n v="4.3450093269348145"/>
    <n v="4.8344736099243164"/>
    <s v="48"/>
    <x v="3"/>
    <n v="48"/>
    <n v="1948"/>
    <x v="2"/>
  </r>
  <r>
    <n v="84.42"/>
    <n v="1.8819999999999999"/>
    <n v="3.4527000000000001"/>
    <n v="75.572608947753906"/>
    <n v="5.4509472846984863"/>
    <n v="4.2348361015319824"/>
    <s v="48"/>
    <x v="4"/>
    <n v="48"/>
    <n v="1948"/>
    <x v="2"/>
  </r>
  <r>
    <n v="75.935000000000002"/>
    <n v="0.41"/>
    <n v="0.82069999999999999"/>
    <n v="67.6617431640625"/>
    <n v="2.1862447261810303"/>
    <n v="1.7895658016204834"/>
    <s v="48"/>
    <x v="5"/>
    <n v="48"/>
    <n v="1948"/>
    <x v="2"/>
  </r>
  <r>
    <n v="72.483000000000004"/>
    <n v="5.3999999999999999E-2"/>
    <n v="0.1091"/>
    <n v="64.543838500976562"/>
    <n v="0.52446264028549194"/>
    <n v="0.44429877400398254"/>
    <s v="48"/>
    <x v="6"/>
    <n v="48"/>
    <n v="1948"/>
    <x v="2"/>
  </r>
  <r>
    <n v="61.551000000000002"/>
    <n v="1.2E-2"/>
    <n v="2.35E-2"/>
    <n v="50.244674682617188"/>
    <n v="0.16729578375816345"/>
    <n v="0.13950711488723755"/>
    <s v="48"/>
    <x v="7"/>
    <n v="48"/>
    <n v="1948"/>
    <x v="2"/>
  </r>
  <r>
    <n v="54.939"/>
    <n v="4.0000000000000001E-3"/>
    <n v="7.1000000000000004E-3"/>
    <n v="47.301113128662109"/>
    <n v="9.8466835916042328E-2"/>
    <n v="5.3673028945922852E-2"/>
    <s v="48"/>
    <x v="8"/>
    <n v="48"/>
    <n v="1948"/>
    <x v="2"/>
  </r>
  <r>
    <n v="53.746000000000002"/>
    <n v="0.01"/>
    <n v="1.55E-2"/>
    <n v="50.792186737060547"/>
    <n v="0.26279321312904358"/>
    <n v="7.1205109357833862E-2"/>
    <s v="48"/>
    <x v="9"/>
    <n v="48"/>
    <n v="1948"/>
    <x v="2"/>
  </r>
  <r>
    <n v="61.076999999999998"/>
    <n v="2.1999999999999999E-2"/>
    <n v="4.7899999999999998E-2"/>
    <n v="58.166297912597656"/>
    <n v="0.32595238089561462"/>
    <n v="0.11441554874181747"/>
    <s v="48"/>
    <x v="10"/>
    <n v="48"/>
    <n v="1948"/>
    <x v="2"/>
  </r>
  <r>
    <n v="65.72"/>
    <n v="0.01"/>
    <n v="5.2600000000000001E-2"/>
    <n v="66.615188598632813"/>
    <n v="0.10281427949666977"/>
    <n v="9.5210596919059753E-2"/>
    <s v="49"/>
    <x v="11"/>
    <n v="48"/>
    <n v="1948"/>
    <x v="2"/>
  </r>
  <r>
    <n v="80.122"/>
    <n v="6.0000000000000001E-3"/>
    <n v="0.18060000000000001"/>
    <n v="81.308448791503906"/>
    <n v="0.10232237726449966"/>
    <n v="0.32860511541366577"/>
    <s v="49"/>
    <x v="0"/>
    <n v="49"/>
    <n v="1949"/>
    <x v="4"/>
  </r>
  <r>
    <n v="79.748999999999995"/>
    <n v="0.20399999999999999"/>
    <n v="1.0654999999999999"/>
    <n v="76.056449890136719"/>
    <n v="1.3289371728897095"/>
    <n v="1.5526784658432007"/>
    <s v="49"/>
    <x v="1"/>
    <n v="49"/>
    <n v="1949"/>
    <x v="4"/>
  </r>
  <r>
    <n v="76.311999999999998"/>
    <n v="0.88100000000000001"/>
    <n v="3.9266000000000001"/>
    <n v="71.300376892089844"/>
    <n v="3.3527495861053467"/>
    <n v="4.6217732429504395"/>
    <s v="49"/>
    <x v="2"/>
    <n v="49"/>
    <n v="1949"/>
    <x v="4"/>
  </r>
  <r>
    <n v="74.058000000000007"/>
    <n v="1.64"/>
    <n v="4.9391999999999996"/>
    <n v="71.967308044433594"/>
    <n v="4.0924367904663086"/>
    <n v="5.0373220443725586"/>
    <s v="49"/>
    <x v="3"/>
    <n v="49"/>
    <n v="1949"/>
    <x v="4"/>
  </r>
  <r>
    <n v="68.388999999999996"/>
    <n v="1.6950000000000001"/>
    <n v="3.2919"/>
    <n v="66.259262084960938"/>
    <n v="3.7814762592315674"/>
    <n v="3.3268258571624756"/>
    <s v="49"/>
    <x v="4"/>
    <n v="49"/>
    <n v="1949"/>
    <x v="4"/>
  </r>
  <r>
    <n v="63.9"/>
    <n v="0.57299999999999995"/>
    <n v="1.0533999999999999"/>
    <n v="60.651920318603516"/>
    <n v="1.5482430458068848"/>
    <n v="1.2711777687072754"/>
    <s v="49"/>
    <x v="5"/>
    <n v="49"/>
    <n v="1949"/>
    <x v="4"/>
  </r>
  <r>
    <n v="57.991999999999997"/>
    <n v="0.126"/>
    <n v="0.23080000000000001"/>
    <n v="54.699024200439453"/>
    <n v="0.44039076566696167"/>
    <n v="0.35842248797416687"/>
    <s v="49"/>
    <x v="6"/>
    <n v="49"/>
    <n v="1949"/>
    <x v="4"/>
  </r>
  <r>
    <n v="53.279000000000003"/>
    <n v="4.3999999999999997E-2"/>
    <n v="7.7799999999999994E-2"/>
    <n v="49.269512176513672"/>
    <n v="0.14400981366634369"/>
    <n v="0.11590389907360077"/>
    <s v="49"/>
    <x v="7"/>
    <n v="49"/>
    <n v="1949"/>
    <x v="4"/>
  </r>
  <r>
    <n v="50.5"/>
    <n v="2.5999999999999999E-2"/>
    <n v="2.5999999999999999E-2"/>
    <n v="49.765922546386719"/>
    <n v="9.4263918697834015E-2"/>
    <n v="4.5553993433713913E-2"/>
    <s v="49"/>
    <x v="8"/>
    <n v="49"/>
    <n v="1949"/>
    <x v="4"/>
  </r>
  <r>
    <n v="48.481999999999999"/>
    <n v="7.6999999999999999E-2"/>
    <n v="2.5700000000000001E-2"/>
    <n v="47.860523223876953"/>
    <n v="0.20401610434055328"/>
    <n v="5.301724374294281E-2"/>
    <s v="49"/>
    <x v="9"/>
    <n v="49"/>
    <n v="1949"/>
    <x v="4"/>
  </r>
  <r>
    <n v="55.194000000000003"/>
    <n v="6.5000000000000002E-2"/>
    <n v="8.7599999999999997E-2"/>
    <n v="53.22119140625"/>
    <n v="0.29743710160255432"/>
    <n v="0.14584222435951233"/>
    <s v="49"/>
    <x v="10"/>
    <n v="49"/>
    <n v="1949"/>
    <x v="4"/>
  </r>
  <r>
    <n v="76.918000000000006"/>
    <n v="4.7E-2"/>
    <n v="0.47970000000000002"/>
    <n v="75.959190368652344"/>
    <n v="0.15800006687641144"/>
    <n v="0.5521206259727478"/>
    <s v="50"/>
    <x v="11"/>
    <n v="49"/>
    <n v="1949"/>
    <x v="4"/>
  </r>
  <r>
    <n v="83.551000000000002"/>
    <n v="0.11799999999999999"/>
    <n v="1.1659999999999999"/>
    <n v="81.367378234863281"/>
    <n v="0.38263002038002014"/>
    <n v="1.347278356552124"/>
    <s v="50"/>
    <x v="0"/>
    <n v="50"/>
    <n v="1950"/>
    <x v="4"/>
  </r>
  <r>
    <n v="86.578000000000003"/>
    <n v="0.107"/>
    <n v="2.278"/>
    <n v="83.130584716796875"/>
    <n v="2.8383529186248779"/>
    <n v="4.8052825927734375"/>
    <s v="50"/>
    <x v="1"/>
    <n v="50"/>
    <n v="1950"/>
    <x v="4"/>
  </r>
  <r>
    <n v="91.16"/>
    <n v="0.23100000000000001"/>
    <n v="3.2461000000000002"/>
    <n v="85.269866943359375"/>
    <n v="4.7406525611877441"/>
    <n v="4.7313036918640137"/>
    <s v="50"/>
    <x v="2"/>
    <n v="50"/>
    <n v="1950"/>
    <x v="4"/>
  </r>
  <r>
    <n v="80.650000000000006"/>
    <n v="1.9470000000000001"/>
    <n v="6.1962000000000002"/>
    <n v="76.410575866699219"/>
    <n v="5.8819694519042969"/>
    <n v="6.5967845916748047"/>
    <s v="50"/>
    <x v="3"/>
    <n v="50"/>
    <n v="1950"/>
    <x v="4"/>
  </r>
  <r>
    <n v="72.747"/>
    <n v="2.5059999999999998"/>
    <n v="5.7061999999999999"/>
    <n v="70.088478088378906"/>
    <n v="5.5346474647521973"/>
    <n v="5.7745852470397949"/>
    <s v="50"/>
    <x v="4"/>
    <n v="50"/>
    <n v="1950"/>
    <x v="4"/>
  </r>
  <r>
    <n v="62.774000000000001"/>
    <n v="0.79600000000000004"/>
    <n v="1.9617"/>
    <n v="58.888202667236328"/>
    <n v="2.0166370868682861"/>
    <n v="2.4632904529571533"/>
    <s v="50"/>
    <x v="5"/>
    <n v="50"/>
    <n v="1950"/>
    <x v="4"/>
  </r>
  <r>
    <n v="64.397000000000006"/>
    <n v="0.13500000000000001"/>
    <n v="0.34210000000000002"/>
    <n v="55.780487060546875"/>
    <n v="0.60835200548171997"/>
    <n v="0.83547526597976685"/>
    <s v="50"/>
    <x v="6"/>
    <n v="50"/>
    <n v="1950"/>
    <x v="4"/>
  </r>
  <r>
    <n v="60.289000000000001"/>
    <n v="3.1E-2"/>
    <n v="8.9899999999999994E-2"/>
    <n v="47.95294189453125"/>
    <n v="0.21500562131404877"/>
    <n v="0.41309550404548645"/>
    <s v="50"/>
    <x v="7"/>
    <n v="50"/>
    <n v="1950"/>
    <x v="4"/>
  </r>
  <r>
    <n v="57.372"/>
    <n v="8.0000000000000002E-3"/>
    <n v="4.3200000000000002E-2"/>
    <n v="47.130027770996094"/>
    <n v="0.11275748908519745"/>
    <n v="0.43268474936485291"/>
    <s v="50"/>
    <x v="8"/>
    <n v="50"/>
    <n v="1950"/>
    <x v="4"/>
  </r>
  <r>
    <n v="81.171000000000006"/>
    <n v="3.0000000000000001E-3"/>
    <n v="1.5544"/>
    <n v="75.383468627929688"/>
    <n v="0.12698443233966827"/>
    <n v="1.8571339845657349"/>
    <s v="50"/>
    <x v="9"/>
    <n v="50"/>
    <n v="1950"/>
    <x v="4"/>
  </r>
  <r>
    <n v="79.83"/>
    <n v="2.0699999999999998"/>
    <n v="6.8148"/>
    <n v="74.248939514160156"/>
    <n v="4.3668265342712402"/>
    <n v="8.9636240005493164"/>
    <s v="50"/>
    <x v="10"/>
    <n v="50"/>
    <n v="1950"/>
    <x v="4"/>
  </r>
  <r>
    <n v="76.372"/>
    <n v="3.077"/>
    <n v="5.8716999999999997"/>
    <n v="66.675323486328125"/>
    <n v="11.436831474304199"/>
    <n v="6.4816784858703613"/>
    <s v="51"/>
    <x v="11"/>
    <n v="50"/>
    <n v="1950"/>
    <x v="4"/>
  </r>
  <r>
    <n v="78.647000000000006"/>
    <n v="1.5680000000000001"/>
    <n v="2.2784"/>
    <n v="69.951828002929687"/>
    <n v="9.0359468460083008"/>
    <n v="2.6666436195373535"/>
    <s v="51"/>
    <x v="0"/>
    <n v="51"/>
    <n v="1951"/>
    <x v="5"/>
  </r>
  <r>
    <n v="82.441000000000003"/>
    <n v="1.7649999999999999"/>
    <n v="3.3662999999999998"/>
    <n v="66.320182800292969"/>
    <n v="14.153708457946777"/>
    <n v="5.8943123817443848"/>
    <s v="51"/>
    <x v="1"/>
    <n v="51"/>
    <n v="1951"/>
    <x v="5"/>
  </r>
  <r>
    <n v="79.823999999999998"/>
    <n v="3.145"/>
    <n v="5.6144999999999996"/>
    <n v="62.062503814697266"/>
    <n v="18.176565170288086"/>
    <n v="7.0910940170288086"/>
    <s v="51"/>
    <x v="2"/>
    <n v="51"/>
    <n v="1951"/>
    <x v="5"/>
  </r>
  <r>
    <n v="72.200999999999993"/>
    <n v="9.5440000000000005"/>
    <n v="6.0561999999999996"/>
    <n v="60.922557830810547"/>
    <n v="21.42555046081543"/>
    <n v="5.446749210357666"/>
    <s v="51"/>
    <x v="3"/>
    <n v="51"/>
    <n v="1951"/>
    <x v="5"/>
  </r>
  <r>
    <n v="64.353999999999999"/>
    <n v="6.8739999999999997"/>
    <n v="4.2652999999999999"/>
    <n v="57.664482116699219"/>
    <n v="12.978564262390137"/>
    <n v="4.0994153022766113"/>
    <s v="51"/>
    <x v="4"/>
    <n v="51"/>
    <n v="1951"/>
    <x v="5"/>
  </r>
  <r>
    <n v="79.016000000000005"/>
    <n v="1.663"/>
    <n v="1.2112000000000001"/>
    <n v="65.213836669921875"/>
    <n v="4.6068425178527832"/>
    <n v="1.8884327411651611"/>
    <s v="51"/>
    <x v="5"/>
    <n v="51"/>
    <n v="1951"/>
    <x v="5"/>
  </r>
  <r>
    <n v="72.491"/>
    <n v="0.161"/>
    <n v="0.1298"/>
    <n v="63.468734741210938"/>
    <n v="1.2130945920944214"/>
    <n v="0.66502600908279419"/>
    <s v="51"/>
    <x v="6"/>
    <n v="51"/>
    <n v="1951"/>
    <x v="5"/>
  </r>
  <r>
    <n v="80.731999999999999"/>
    <n v="2.8000000000000001E-2"/>
    <n v="2.23E-2"/>
    <n v="77.407989501953125"/>
    <n v="0.35484418272972107"/>
    <n v="0.20615662634372711"/>
    <s v="51"/>
    <x v="7"/>
    <n v="51"/>
    <n v="1951"/>
    <x v="5"/>
  </r>
  <r>
    <n v="75.736000000000004"/>
    <n v="7.0000000000000001E-3"/>
    <n v="8.6E-3"/>
    <n v="73.964500427246094"/>
    <n v="0.29904362559318542"/>
    <n v="0.16144503653049469"/>
    <s v="51"/>
    <x v="8"/>
    <n v="51"/>
    <n v="1951"/>
    <x v="5"/>
  </r>
  <r>
    <n v="74.063000000000002"/>
    <n v="0.01"/>
    <n v="2.0400000000000001E-2"/>
    <n v="69.432373046875"/>
    <n v="2.4963932037353516"/>
    <n v="0.70380836725234985"/>
    <s v="51"/>
    <x v="9"/>
    <n v="51"/>
    <n v="1951"/>
    <x v="5"/>
  </r>
  <r>
    <n v="84.248000000000005"/>
    <n v="4.8000000000000001E-2"/>
    <n v="1.2283999999999999"/>
    <n v="79.417564392089844"/>
    <n v="1.6249666213989258"/>
    <n v="1.6002218723297119"/>
    <s v="51"/>
    <x v="10"/>
    <n v="51"/>
    <n v="1951"/>
    <x v="5"/>
  </r>
  <r>
    <n v="69.814999999999998"/>
    <n v="0.40100000000000002"/>
    <n v="3.2305999999999999"/>
    <n v="65.847511291503906"/>
    <n v="1.1410934925079346"/>
    <n v="4.0514283180236816"/>
    <s v="52"/>
    <x v="11"/>
    <n v="51"/>
    <n v="1951"/>
    <x v="5"/>
  </r>
  <r>
    <n v="71.290999999999997"/>
    <n v="0.57699999999999996"/>
    <n v="2.8039999999999998"/>
    <n v="65.024528503417969"/>
    <n v="2.8075203895568848"/>
    <n v="4.1864528656005859"/>
    <s v="52"/>
    <x v="0"/>
    <n v="52"/>
    <n v="1952"/>
    <x v="1"/>
  </r>
  <r>
    <n v="75.367000000000004"/>
    <n v="4.0220000000000002"/>
    <n v="4.8926999999999996"/>
    <n v="63.201023101806641"/>
    <n v="14.448214530944824"/>
    <n v="5.6663074493408203"/>
    <s v="52"/>
    <x v="1"/>
    <n v="52"/>
    <n v="1952"/>
    <x v="1"/>
  </r>
  <r>
    <n v="69.290000000000006"/>
    <n v="10.428000000000001"/>
    <n v="5.6775000000000002"/>
    <n v="61.934425354003906"/>
    <n v="16.938472747802734"/>
    <n v="5.7749161720275879"/>
    <s v="52"/>
    <x v="2"/>
    <n v="52"/>
    <n v="1952"/>
    <x v="1"/>
  </r>
  <r>
    <n v="77.406999999999996"/>
    <n v="13.387"/>
    <n v="6.2378"/>
    <n v="70.337554931640625"/>
    <n v="19.276510238647461"/>
    <n v="6.8931083679199219"/>
    <s v="52"/>
    <x v="3"/>
    <n v="52"/>
    <n v="1952"/>
    <x v="1"/>
  </r>
  <r>
    <n v="83.923000000000002"/>
    <n v="8.7620000000000005"/>
    <n v="4.7011000000000003"/>
    <n v="64.906723022460938"/>
    <n v="24.199115753173828"/>
    <n v="7.0231966972351074"/>
    <s v="52"/>
    <x v="4"/>
    <n v="52"/>
    <n v="1952"/>
    <x v="1"/>
  </r>
  <r>
    <n v="77.347999999999999"/>
    <n v="3.851"/>
    <n v="2.3883000000000001"/>
    <n v="61.864185333251953"/>
    <n v="15.966668128967285"/>
    <n v="3.7819774150848389"/>
    <s v="52"/>
    <x v="5"/>
    <n v="52"/>
    <n v="1952"/>
    <x v="1"/>
  </r>
  <r>
    <n v="65.84"/>
    <n v="1.0469999999999999"/>
    <n v="0.88449999999999995"/>
    <n v="55.599849700927734"/>
    <n v="6.9239315986633301"/>
    <n v="2.3217084407806396"/>
    <s v="52"/>
    <x v="6"/>
    <n v="52"/>
    <n v="1952"/>
    <x v="1"/>
  </r>
  <r>
    <n v="85.888999999999996"/>
    <n v="0.126"/>
    <n v="0.14929999999999999"/>
    <n v="78.724967956542969"/>
    <n v="2.1634433269500732"/>
    <n v="1.4590598344802856"/>
    <s v="52"/>
    <x v="7"/>
    <n v="52"/>
    <n v="1952"/>
    <x v="1"/>
  </r>
  <r>
    <n v="87.923000000000002"/>
    <n v="3.5000000000000003E-2"/>
    <n v="0.49170000000000003"/>
    <n v="80.577537536621094"/>
    <n v="3.9934463500976562"/>
    <n v="2.7583825588226318"/>
    <s v="52"/>
    <x v="8"/>
    <n v="52"/>
    <n v="1952"/>
    <x v="1"/>
  </r>
  <r>
    <n v="87.629000000000005"/>
    <n v="9.2999999999999999E-2"/>
    <n v="0.26350000000000001"/>
    <n v="72.21612548828125"/>
    <n v="11.33990478515625"/>
    <n v="2.1342716217041016"/>
    <s v="52"/>
    <x v="9"/>
    <n v="52"/>
    <n v="1952"/>
    <x v="1"/>
  </r>
  <r>
    <n v="73.713999999999999"/>
    <n v="4.4999999999999998E-2"/>
    <n v="7.0400000000000004E-2"/>
    <n v="73.258125305175781"/>
    <n v="4.6700587272644043"/>
    <n v="0.71302527189254761"/>
    <s v="52"/>
    <x v="10"/>
    <n v="52"/>
    <n v="1952"/>
    <x v="1"/>
  </r>
  <r>
    <n v="64.531999999999996"/>
    <n v="0.16"/>
    <n v="0.53690000000000004"/>
    <n v="62.515926361083984"/>
    <n v="1.1355983018875122"/>
    <n v="1.0054125785827637"/>
    <s v="53"/>
    <x v="11"/>
    <n v="52"/>
    <n v="1952"/>
    <x v="1"/>
  </r>
  <r>
    <n v="79.777000000000001"/>
    <n v="0.65400000000000003"/>
    <n v="1.5901000000000001"/>
    <n v="68.2969970703125"/>
    <n v="6.6865873336791992"/>
    <n v="4.0439248085021973"/>
    <s v="53"/>
    <x v="0"/>
    <n v="53"/>
    <n v="1953"/>
    <x v="1"/>
  </r>
  <r>
    <n v="86.72"/>
    <n v="0.32400000000000001"/>
    <n v="1.5762"/>
    <n v="69.274604797363281"/>
    <n v="11.294204711914063"/>
    <n v="5.0929136276245117"/>
    <s v="53"/>
    <x v="1"/>
    <n v="53"/>
    <n v="1953"/>
    <x v="1"/>
  </r>
  <r>
    <n v="86.721000000000004"/>
    <n v="1.9870000000000001"/>
    <n v="2.4081999999999999"/>
    <n v="72.738502502441406"/>
    <n v="14.109489440917969"/>
    <n v="3.3405590057373047"/>
    <s v="53"/>
    <x v="2"/>
    <n v="53"/>
    <n v="1953"/>
    <x v="1"/>
  </r>
  <r>
    <n v="85.817999999999998"/>
    <n v="6.0179999999999998"/>
    <n v="3.1059000000000001"/>
    <n v="80.8426513671875"/>
    <n v="10.889363288879395"/>
    <n v="3.2636754512786865"/>
    <s v="53"/>
    <x v="3"/>
    <n v="53"/>
    <n v="1953"/>
    <x v="1"/>
  </r>
  <r>
    <n v="81.725999999999999"/>
    <n v="5.8460000000000001"/>
    <n v="3.2463000000000002"/>
    <n v="65.255668640136719"/>
    <n v="12.836447715759277"/>
    <n v="3.6371231079101563"/>
    <s v="53"/>
    <x v="4"/>
    <n v="53"/>
    <n v="1953"/>
    <x v="1"/>
  </r>
  <r>
    <n v="76.015000000000001"/>
    <n v="1.214"/>
    <n v="0.92879999999999996"/>
    <n v="65.295143127441406"/>
    <n v="4.2742066383361816"/>
    <n v="1.7524068355560303"/>
    <s v="53"/>
    <x v="5"/>
    <n v="53"/>
    <n v="1953"/>
    <x v="1"/>
  </r>
  <r>
    <n v="74.870999999999995"/>
    <n v="0.114"/>
    <n v="9.2700000000000005E-2"/>
    <n v="67.17535400390625"/>
    <n v="0.85557609796524048"/>
    <n v="0.47064468264579773"/>
    <s v="53"/>
    <x v="6"/>
    <n v="53"/>
    <n v="1953"/>
    <x v="1"/>
  </r>
  <r>
    <n v="88.977000000000004"/>
    <n v="1.0999999999999999E-2"/>
    <n v="9.1999999999999998E-3"/>
    <n v="86.087554931640625"/>
    <n v="0.19770847260951996"/>
    <n v="0.19569608569145203"/>
    <s v="53"/>
    <x v="7"/>
    <n v="53"/>
    <n v="1953"/>
    <x v="1"/>
  </r>
  <r>
    <n v="86.024000000000001"/>
    <n v="7.0000000000000001E-3"/>
    <n v="0.113"/>
    <n v="82.975440979003906"/>
    <n v="0.86953449249267578"/>
    <n v="0.53638488054275513"/>
    <s v="53"/>
    <x v="8"/>
    <n v="53"/>
    <n v="1953"/>
    <x v="1"/>
  </r>
  <r>
    <n v="87.956000000000003"/>
    <n v="5.5E-2"/>
    <n v="0.1079"/>
    <n v="79.245834350585938"/>
    <n v="5.6857256889343262"/>
    <n v="1.0284442901611328"/>
    <s v="53"/>
    <x v="9"/>
    <n v="53"/>
    <n v="1953"/>
    <x v="1"/>
  </r>
  <r>
    <n v="75.536000000000001"/>
    <n v="3.3000000000000002E-2"/>
    <n v="9.4600000000000004E-2"/>
    <n v="70.127456665039063"/>
    <n v="3.6535196304321289"/>
    <n v="0.49951878190040588"/>
    <s v="53"/>
    <x v="10"/>
    <n v="53"/>
    <n v="1953"/>
    <x v="1"/>
  </r>
  <r>
    <n v="80.677999999999997"/>
    <n v="0.01"/>
    <n v="0.14460000000000001"/>
    <n v="81.626136779785156"/>
    <n v="0.79942208528518677"/>
    <n v="0.38823261857032776"/>
    <s v="54"/>
    <x v="11"/>
    <n v="53"/>
    <n v="1953"/>
    <x v="1"/>
  </r>
  <r>
    <n v="79.924000000000007"/>
    <n v="1.7999999999999999E-2"/>
    <n v="0.47710000000000002"/>
    <n v="76.495208740234375"/>
    <n v="0.64219510555267334"/>
    <n v="0.78859418630599976"/>
    <s v="54"/>
    <x v="0"/>
    <n v="54"/>
    <n v="1954"/>
    <x v="5"/>
  </r>
  <r>
    <n v="80.83"/>
    <n v="5.7000000000000002E-2"/>
    <n v="1.0031000000000001"/>
    <n v="77.868827819824219"/>
    <n v="2.050757884979248"/>
    <n v="2.0723867416381836"/>
    <s v="54"/>
    <x v="1"/>
    <n v="54"/>
    <n v="1954"/>
    <x v="5"/>
  </r>
  <r>
    <n v="79.182000000000002"/>
    <n v="0.32200000000000001"/>
    <n v="1.6997"/>
    <n v="73.422401428222656"/>
    <n v="4.0920462608337402"/>
    <n v="2.2736010551452637"/>
    <s v="54"/>
    <x v="2"/>
    <n v="54"/>
    <n v="1954"/>
    <x v="5"/>
  </r>
  <r>
    <n v="78.433999999999997"/>
    <n v="2.99"/>
    <n v="3.4563000000000001"/>
    <n v="71.090644836425781"/>
    <n v="8.012303352355957"/>
    <n v="3.1128206253051758"/>
    <s v="54"/>
    <x v="3"/>
    <n v="54"/>
    <n v="1954"/>
    <x v="5"/>
  </r>
  <r>
    <n v="67.343000000000004"/>
    <n v="3.4470000000000001"/>
    <n v="2.3079000000000001"/>
    <n v="62.475154876708984"/>
    <n v="7.3514690399169922"/>
    <n v="2.2317464351654053"/>
    <s v="54"/>
    <x v="4"/>
    <n v="54"/>
    <n v="1954"/>
    <x v="5"/>
  </r>
  <r>
    <n v="80.962999999999994"/>
    <n v="0.77800000000000002"/>
    <n v="0.50260000000000005"/>
    <n v="66.555877685546875"/>
    <n v="3.0378468036651611"/>
    <n v="0.94832378625869751"/>
    <s v="54"/>
    <x v="5"/>
    <n v="54"/>
    <n v="1954"/>
    <x v="5"/>
  </r>
  <r>
    <n v="74.141999999999996"/>
    <n v="8.1000000000000003E-2"/>
    <n v="5.3999999999999999E-2"/>
    <n v="63.622482299804687"/>
    <n v="0.90265852212905884"/>
    <n v="0.2825888991355896"/>
    <s v="54"/>
    <x v="6"/>
    <n v="54"/>
    <n v="1954"/>
    <x v="5"/>
  </r>
  <r>
    <n v="81.991"/>
    <n v="1.2999999999999999E-2"/>
    <n v="8.6999999999999994E-3"/>
    <n v="79.5787353515625"/>
    <n v="0.22571361064910889"/>
    <n v="6.5429732203483582E-2"/>
    <s v="54"/>
    <x v="7"/>
    <n v="54"/>
    <n v="1954"/>
    <x v="5"/>
  </r>
  <r>
    <n v="77.653000000000006"/>
    <n v="5.0000000000000001E-3"/>
    <n v="2.0999999999999999E-3"/>
    <n v="75.130653381347656"/>
    <n v="0.32300299406051636"/>
    <n v="3.2263543456792831E-2"/>
    <s v="54"/>
    <x v="8"/>
    <n v="54"/>
    <n v="1954"/>
    <x v="5"/>
  </r>
  <r>
    <n v="77.102999999999994"/>
    <n v="0.01"/>
    <n v="3.3E-3"/>
    <n v="72.728652954101563"/>
    <n v="2.4214649200439453"/>
    <n v="0.23530608415603638"/>
    <s v="54"/>
    <x v="9"/>
    <n v="54"/>
    <n v="1954"/>
    <x v="5"/>
  </r>
  <r>
    <n v="84.962999999999994"/>
    <n v="1E-3"/>
    <n v="2.18E-2"/>
    <n v="82.588592529296875"/>
    <n v="1.9512182474136353"/>
    <n v="0.22583302855491638"/>
    <s v="54"/>
    <x v="10"/>
    <n v="54"/>
    <n v="1954"/>
    <x v="5"/>
  </r>
  <r>
    <n v="81.441000000000003"/>
    <n v="2E-3"/>
    <n v="0.16470000000000001"/>
    <n v="81.924400329589844"/>
    <n v="0.40468168258666992"/>
    <n v="0.39246997237205505"/>
    <s v="55"/>
    <x v="11"/>
    <n v="54"/>
    <n v="1954"/>
    <x v="5"/>
  </r>
  <r>
    <n v="79.379000000000005"/>
    <n v="5.6000000000000001E-2"/>
    <n v="1.2060999999999999"/>
    <n v="76.58380126953125"/>
    <n v="1.1283969879150391"/>
    <n v="2.3046870231628418"/>
    <s v="55"/>
    <x v="0"/>
    <n v="55"/>
    <n v="1955"/>
    <x v="4"/>
  </r>
  <r>
    <n v="71.421999999999997"/>
    <n v="7.0999999999999994E-2"/>
    <n v="1.1489"/>
    <n v="69.927886962890625"/>
    <n v="0.98392128944396973"/>
    <n v="2.0313212871551514"/>
    <s v="55"/>
    <x v="1"/>
    <n v="55"/>
    <n v="1955"/>
    <x v="4"/>
  </r>
  <r>
    <n v="82.308000000000007"/>
    <n v="0.13400000000000001"/>
    <n v="1.4503999999999999"/>
    <n v="81.883460998535156"/>
    <n v="0.94291478395462036"/>
    <n v="1.9422562122344971"/>
    <s v="55"/>
    <x v="2"/>
    <n v="55"/>
    <n v="1955"/>
    <x v="4"/>
  </r>
  <r>
    <n v="73.783000000000001"/>
    <n v="0.73099999999999998"/>
    <n v="2.3308"/>
    <n v="73.709114074707031"/>
    <n v="2.8445100784301758"/>
    <n v="2.7373523712158203"/>
    <s v="55"/>
    <x v="3"/>
    <n v="55"/>
    <n v="1955"/>
    <x v="4"/>
  </r>
  <r>
    <n v="71.094999999999999"/>
    <n v="1.2809999999999999"/>
    <n v="2.5026000000000002"/>
    <n v="68.9219970703125"/>
    <n v="3.6317598819732666"/>
    <n v="2.6332459449768066"/>
    <s v="55"/>
    <x v="4"/>
    <n v="55"/>
    <n v="1955"/>
    <x v="4"/>
  </r>
  <r>
    <n v="62.473999999999997"/>
    <n v="0.71"/>
    <n v="1.1915"/>
    <n v="58.892692565917969"/>
    <n v="2.1062612533569336"/>
    <n v="1.4474610090255737"/>
    <s v="55"/>
    <x v="5"/>
    <n v="55"/>
    <n v="1955"/>
    <x v="4"/>
  </r>
  <r>
    <n v="59.902000000000001"/>
    <n v="0.182"/>
    <n v="0.28320000000000001"/>
    <n v="56.611968994140625"/>
    <n v="0.69899523258209229"/>
    <n v="0.4455096423625946"/>
    <s v="55"/>
    <x v="6"/>
    <n v="55"/>
    <n v="1955"/>
    <x v="4"/>
  </r>
  <r>
    <n v="53.453000000000003"/>
    <n v="7.1999999999999995E-2"/>
    <n v="0.10290000000000001"/>
    <n v="49.66510009765625"/>
    <n v="0.24498461186885834"/>
    <n v="0.15173617005348206"/>
    <s v="55"/>
    <x v="7"/>
    <n v="55"/>
    <n v="1955"/>
    <x v="4"/>
  </r>
  <r>
    <n v="49.731999999999999"/>
    <n v="3.1E-2"/>
    <n v="3.3000000000000002E-2"/>
    <n v="48.687267303466797"/>
    <n v="0.11788967996835709"/>
    <n v="5.6715413928031921E-2"/>
    <s v="55"/>
    <x v="8"/>
    <n v="55"/>
    <n v="1955"/>
    <x v="4"/>
  </r>
  <r>
    <n v="50.665999999999997"/>
    <n v="4.3999999999999997E-2"/>
    <n v="1.61E-2"/>
    <n v="46.673210144042969"/>
    <n v="0.13327646255493164"/>
    <n v="3.2720528542995453E-2"/>
    <s v="55"/>
    <x v="9"/>
    <n v="55"/>
    <n v="1955"/>
    <x v="4"/>
  </r>
  <r>
    <n v="63.216999999999999"/>
    <n v="0.107"/>
    <n v="0.80279999999999996"/>
    <n v="59.53424072265625"/>
    <n v="0.20738452672958374"/>
    <n v="0.93005585670471191"/>
    <s v="55"/>
    <x v="10"/>
    <n v="55"/>
    <n v="1955"/>
    <x v="4"/>
  </r>
  <r>
    <n v="45.636000000000003"/>
    <n v="1.8169999999999999"/>
    <n v="2.0030999999999999"/>
    <n v="41.697505950927734"/>
    <n v="3.7264893054962158"/>
    <n v="2.3301982879638672"/>
    <s v="56"/>
    <x v="11"/>
    <n v="55"/>
    <n v="1955"/>
    <x v="4"/>
  </r>
  <r>
    <n v="67.569999999999993"/>
    <n v="3.0350000000000001"/>
    <n v="2.1686000000000001"/>
    <n v="60.686538696289063"/>
    <n v="8.1174230575561523"/>
    <n v="2.2587528228759766"/>
    <s v="56"/>
    <x v="0"/>
    <n v="56"/>
    <n v="1956"/>
    <x v="1"/>
  </r>
  <r>
    <n v="70.234999999999999"/>
    <n v="3.3319999999999999"/>
    <n v="1.9072"/>
    <n v="56.219432830810547"/>
    <n v="15.590076446533203"/>
    <n v="2.3844285011291504"/>
    <s v="56"/>
    <x v="1"/>
    <n v="56"/>
    <n v="1956"/>
    <x v="1"/>
  </r>
  <r>
    <n v="80.453999999999994"/>
    <n v="5.4160000000000004"/>
    <n v="3.0642999999999998"/>
    <n v="67.287910461425781"/>
    <n v="17.834680557250977"/>
    <n v="3.2680516242980957"/>
    <s v="56"/>
    <x v="2"/>
    <n v="56"/>
    <n v="1956"/>
    <x v="1"/>
  </r>
  <r>
    <n v="83.275000000000006"/>
    <n v="8.8190000000000008"/>
    <n v="5.1147999999999998"/>
    <n v="78.3160400390625"/>
    <n v="13.510367393493652"/>
    <n v="5.2593674659729004"/>
    <s v="56"/>
    <x v="3"/>
    <n v="56"/>
    <n v="1956"/>
    <x v="1"/>
  </r>
  <r>
    <n v="73.484999999999999"/>
    <n v="8.9990000000000006"/>
    <n v="6.4420000000000002"/>
    <n v="59.7001953125"/>
    <n v="22.230251312255859"/>
    <n v="8.2363147735595703"/>
    <s v="56"/>
    <x v="4"/>
    <n v="56"/>
    <n v="1956"/>
    <x v="1"/>
  </r>
  <r>
    <n v="71.177999999999997"/>
    <n v="3.3220000000000001"/>
    <n v="2.7446999999999999"/>
    <n v="58.811996459960938"/>
    <n v="13.571468353271484"/>
    <n v="5.1204767227172852"/>
    <s v="56"/>
    <x v="5"/>
    <n v="56"/>
    <n v="1956"/>
    <x v="1"/>
  </r>
  <r>
    <n v="65.593999999999994"/>
    <n v="0.54900000000000004"/>
    <n v="0.52710000000000001"/>
    <n v="56.667129516601563"/>
    <n v="4.4152827262878418"/>
    <n v="1.8582049608230591"/>
    <s v="56"/>
    <x v="6"/>
    <n v="56"/>
    <n v="1956"/>
    <x v="1"/>
  </r>
  <r>
    <n v="87.698999999999998"/>
    <n v="5.6000000000000001E-2"/>
    <n v="6.3799999999999996E-2"/>
    <n v="82.756065368652344"/>
    <n v="1.022160530090332"/>
    <n v="0.81395912170410156"/>
    <s v="56"/>
    <x v="7"/>
    <n v="56"/>
    <n v="1956"/>
    <x v="1"/>
  </r>
  <r>
    <n v="87.63"/>
    <n v="2.1000000000000001E-2"/>
    <n v="0.29520000000000002"/>
    <n v="82.590568542480469"/>
    <n v="2.4708695411682129"/>
    <n v="1.6860474348068237"/>
    <s v="56"/>
    <x v="8"/>
    <n v="56"/>
    <n v="1956"/>
    <x v="1"/>
  </r>
  <r>
    <n v="91.07"/>
    <n v="5.6000000000000001E-2"/>
    <n v="0.1565"/>
    <n v="79.379867553710937"/>
    <n v="8.1847028732299805"/>
    <n v="1.4700533151626587"/>
    <s v="56"/>
    <x v="9"/>
    <n v="56"/>
    <n v="1956"/>
    <x v="1"/>
  </r>
  <r>
    <n v="75.858000000000004"/>
    <n v="2.7E-2"/>
    <n v="9.7600000000000006E-2"/>
    <n v="67.727256774902344"/>
    <n v="4.961937427520752"/>
    <n v="0.7787240743637085"/>
    <s v="56"/>
    <x v="10"/>
    <n v="56"/>
    <n v="1956"/>
    <x v="1"/>
  </r>
  <r>
    <n v="74.061000000000007"/>
    <n v="5.0000000000000001E-3"/>
    <n v="4.9399999999999999E-2"/>
    <n v="79.940910339355469"/>
    <n v="1.2827898263931274"/>
    <n v="0.32278746366500854"/>
    <s v="57"/>
    <x v="11"/>
    <n v="56"/>
    <n v="1956"/>
    <x v="1"/>
  </r>
  <r>
    <n v="82.215999999999994"/>
    <n v="0.03"/>
    <n v="0.46439999999999998"/>
    <n v="82.764122009277344"/>
    <n v="2.3226585388183594"/>
    <n v="1.086455225944519"/>
    <s v="57"/>
    <x v="0"/>
    <n v="57"/>
    <n v="1957"/>
    <x v="5"/>
  </r>
  <r>
    <n v="84.218999999999994"/>
    <n v="0.192"/>
    <n v="1.8813"/>
    <n v="81.489898681640625"/>
    <n v="2.67153000831604"/>
    <n v="2.9991922378540039"/>
    <s v="57"/>
    <x v="1"/>
    <n v="57"/>
    <n v="1957"/>
    <x v="5"/>
  </r>
  <r>
    <n v="80.453000000000003"/>
    <n v="1.202"/>
    <n v="4.3"/>
    <n v="72.032470703125"/>
    <n v="8.8496065139770508"/>
    <n v="5.0249271392822266"/>
    <s v="57"/>
    <x v="2"/>
    <n v="57"/>
    <n v="1957"/>
    <x v="5"/>
  </r>
  <r>
    <n v="77.715999999999994"/>
    <n v="5.9329999999999998"/>
    <n v="4.3567999999999998"/>
    <n v="73.875114440917969"/>
    <n v="11.005154609680176"/>
    <n v="3.623626708984375"/>
    <s v="57"/>
    <x v="3"/>
    <n v="57"/>
    <n v="1957"/>
    <x v="5"/>
  </r>
  <r>
    <n v="71.174999999999997"/>
    <n v="5.5369999999999999"/>
    <n v="3.5145"/>
    <n v="69.658912658691406"/>
    <n v="7.7739706039428711"/>
    <n v="3.3316073417663574"/>
    <s v="57"/>
    <x v="4"/>
    <n v="57"/>
    <n v="1957"/>
    <x v="5"/>
  </r>
  <r>
    <n v="75.475999999999999"/>
    <n v="1.498"/>
    <n v="1.1113999999999999"/>
    <n v="64.76715087890625"/>
    <n v="3.1193633079528809"/>
    <n v="1.6639113426208496"/>
    <s v="57"/>
    <x v="5"/>
    <n v="57"/>
    <n v="1957"/>
    <x v="5"/>
  </r>
  <r>
    <n v="73.293000000000006"/>
    <n v="0.14000000000000001"/>
    <n v="0.1087"/>
    <n v="64.633827209472656"/>
    <n v="0.78158491849899292"/>
    <n v="0.47071313858032227"/>
    <s v="57"/>
    <x v="6"/>
    <n v="57"/>
    <n v="1957"/>
    <x v="5"/>
  </r>
  <r>
    <n v="77.697000000000003"/>
    <n v="2.7E-2"/>
    <n v="2.0899999999999998E-2"/>
    <n v="75.274452209472656"/>
    <n v="0.23087859153747559"/>
    <n v="0.13586814701557159"/>
    <s v="57"/>
    <x v="7"/>
    <n v="57"/>
    <n v="1957"/>
    <x v="5"/>
  </r>
  <r>
    <n v="78.992000000000004"/>
    <n v="4.0000000000000001E-3"/>
    <n v="3.8999999999999998E-3"/>
    <n v="77.154586791992188"/>
    <n v="0.17588914930820465"/>
    <n v="7.0875182747840881E-2"/>
    <s v="57"/>
    <x v="8"/>
    <n v="57"/>
    <n v="1957"/>
    <x v="5"/>
  </r>
  <r>
    <n v="80.015000000000001"/>
    <n v="2E-3"/>
    <n v="1.2500000000000001E-2"/>
    <n v="75.995948791503906"/>
    <n v="1.3701344728469849"/>
    <n v="0.18640659749507904"/>
    <s v="57"/>
    <x v="9"/>
    <n v="57"/>
    <n v="1957"/>
    <x v="5"/>
  </r>
  <r>
    <n v="82.646000000000001"/>
    <n v="3.0000000000000001E-3"/>
    <n v="5.0599999999999999E-2"/>
    <n v="77.903411865234375"/>
    <n v="2.1545658111572266"/>
    <n v="0.31184026598930359"/>
    <s v="57"/>
    <x v="10"/>
    <n v="57"/>
    <n v="1957"/>
    <x v="5"/>
  </r>
  <r>
    <n v="80.58"/>
    <n v="1.0999999999999999E-2"/>
    <n v="0.28949999999999998"/>
    <n v="75.727691650390625"/>
    <n v="0.27545320987701416"/>
    <n v="0.38059130311012268"/>
    <s v="58"/>
    <x v="11"/>
    <n v="57"/>
    <n v="1957"/>
    <x v="5"/>
  </r>
  <r>
    <n v="41.12"/>
    <n v="2.1000000000000001E-2"/>
    <n v="0.23719999999999999"/>
    <n v="37.613090515136719"/>
    <n v="0.27209699153900146"/>
    <n v="0.44233402609825134"/>
    <s v="58"/>
    <x v="0"/>
    <n v="58"/>
    <n v="1958"/>
    <x v="1"/>
  </r>
  <r>
    <n v="67.244"/>
    <n v="0.48899999999999999"/>
    <n v="2.0068999999999999"/>
    <n v="60.920547485351562"/>
    <n v="4.1823930740356445"/>
    <n v="3.3206119537353516"/>
    <s v="58"/>
    <x v="1"/>
    <n v="58"/>
    <n v="1958"/>
    <x v="1"/>
  </r>
  <r>
    <n v="67.950999999999993"/>
    <n v="8.0519999999999996"/>
    <n v="4.7811000000000003"/>
    <n v="63.417263031005859"/>
    <n v="11.4395751953125"/>
    <n v="4.711845874786377"/>
    <s v="58"/>
    <x v="2"/>
    <n v="58"/>
    <n v="1958"/>
    <x v="1"/>
  </r>
  <r>
    <n v="73.855999999999995"/>
    <n v="14.363"/>
    <n v="6.5038"/>
    <n v="67.430534362792969"/>
    <n v="20.260366439819336"/>
    <n v="6.6789088249206543"/>
    <s v="58"/>
    <x v="3"/>
    <n v="58"/>
    <n v="1958"/>
    <x v="1"/>
  </r>
  <r>
    <n v="76.888000000000005"/>
    <n v="12.576000000000001"/>
    <n v="5.9207000000000001"/>
    <n v="59.312065124511719"/>
    <n v="26.729965209960938"/>
    <n v="8.202885627746582"/>
    <s v="58"/>
    <x v="4"/>
    <n v="58"/>
    <n v="1958"/>
    <x v="1"/>
  </r>
  <r>
    <n v="75.111999999999995"/>
    <n v="3.6749999999999998"/>
    <n v="2.746"/>
    <n v="58.820388793945313"/>
    <n v="16.134374618530273"/>
    <n v="5.2191176414489746"/>
    <s v="58"/>
    <x v="5"/>
    <n v="58"/>
    <n v="1958"/>
    <x v="1"/>
  </r>
  <r>
    <n v="62.12"/>
    <n v="0.73899999999999999"/>
    <n v="0.57899999999999996"/>
    <n v="52.066562652587891"/>
    <n v="5.5718626976013184"/>
    <n v="1.7977843284606934"/>
    <s v="58"/>
    <x v="6"/>
    <n v="58"/>
    <n v="1958"/>
    <x v="1"/>
  </r>
  <r>
    <n v="90.388999999999996"/>
    <n v="6.9000000000000006E-2"/>
    <n v="7.4300000000000005E-2"/>
    <n v="85.87408447265625"/>
    <n v="1.0833854675292969"/>
    <n v="0.84571349620819092"/>
    <s v="58"/>
    <x v="7"/>
    <n v="58"/>
    <n v="1958"/>
    <x v="1"/>
  </r>
  <r>
    <n v="86.311000000000007"/>
    <n v="0.03"/>
    <n v="0.39329999999999998"/>
    <n v="80.795661926269531"/>
    <n v="2.4070131778717041"/>
    <n v="2.2454242706298828"/>
    <s v="58"/>
    <x v="8"/>
    <n v="58"/>
    <n v="1958"/>
    <x v="1"/>
  </r>
  <r>
    <n v="88.256"/>
    <n v="0.124"/>
    <n v="0.2828"/>
    <n v="73.151504516601562"/>
    <n v="10.728242874145508"/>
    <n v="2.3015499114990234"/>
    <s v="58"/>
    <x v="9"/>
    <n v="58"/>
    <n v="1958"/>
    <x v="1"/>
  </r>
  <r>
    <n v="75.605000000000004"/>
    <n v="7.6999999999999999E-2"/>
    <n v="0.1134"/>
    <n v="63.958648681640625"/>
    <n v="6.517519474029541"/>
    <n v="1.7388231754302979"/>
    <s v="58"/>
    <x v="10"/>
    <n v="58"/>
    <n v="1958"/>
    <x v="1"/>
  </r>
  <r>
    <n v="80.433999999999997"/>
    <n v="1.7999999999999999E-2"/>
    <n v="0.1691"/>
    <n v="76.884315490722656"/>
    <n v="1.3224468231201172"/>
    <n v="0.6945306658744812"/>
    <s v="59"/>
    <x v="11"/>
    <n v="58"/>
    <n v="1958"/>
    <x v="1"/>
  </r>
  <r>
    <n v="83.215999999999994"/>
    <n v="0.06"/>
    <n v="0.51470000000000005"/>
    <n v="77.406097412109375"/>
    <n v="1.2328997850418091"/>
    <n v="0.85284274816513062"/>
    <s v="59"/>
    <x v="0"/>
    <n v="59"/>
    <n v="1959"/>
    <x v="2"/>
  </r>
  <r>
    <n v="81.971999999999994"/>
    <n v="0.30599999999999999"/>
    <n v="1.6234"/>
    <n v="77.575721740722656"/>
    <n v="3.441021203994751"/>
    <n v="3.1777186393737793"/>
    <s v="59"/>
    <x v="1"/>
    <n v="59"/>
    <n v="1959"/>
    <x v="2"/>
  </r>
  <r>
    <n v="78.218999999999994"/>
    <n v="0.29799999999999999"/>
    <n v="1.2406999999999999"/>
    <n v="73.291419982910156"/>
    <n v="4.7497382164001465"/>
    <n v="2.6461849212646484"/>
    <s v="59"/>
    <x v="2"/>
    <n v="59"/>
    <n v="1959"/>
    <x v="2"/>
  </r>
  <r>
    <n v="76.117999999999995"/>
    <n v="1.4419999999999999"/>
    <n v="1.6052"/>
    <n v="72.233352661132813"/>
    <n v="5.5753707885742188"/>
    <n v="1.9473382234573364"/>
    <s v="59"/>
    <x v="3"/>
    <n v="59"/>
    <n v="1959"/>
    <x v="2"/>
  </r>
  <r>
    <n v="67.885000000000005"/>
    <n v="2.4710000000000001"/>
    <n v="1.2150000000000001"/>
    <n v="68.580116271972656"/>
    <n v="5.3052883148193359"/>
    <n v="1.1291412115097046"/>
    <s v="59"/>
    <x v="4"/>
    <n v="59"/>
    <n v="1959"/>
    <x v="2"/>
  </r>
  <r>
    <n v="73.513000000000005"/>
    <n v="0.96099999999999997"/>
    <n v="0.39610000000000001"/>
    <n v="62.710166931152344"/>
    <n v="2.6072196960449219"/>
    <n v="0.50120341777801514"/>
    <s v="59"/>
    <x v="5"/>
    <n v="59"/>
    <n v="1959"/>
    <x v="2"/>
  </r>
  <r>
    <n v="74.084000000000003"/>
    <n v="7.0000000000000007E-2"/>
    <n v="2.8500000000000001E-2"/>
    <n v="65.295234680175781"/>
    <n v="0.68506276607513428"/>
    <n v="0.1218552440404892"/>
    <s v="59"/>
    <x v="6"/>
    <n v="59"/>
    <n v="1959"/>
    <x v="2"/>
  </r>
  <r>
    <n v="59.305999999999997"/>
    <n v="1.9E-2"/>
    <n v="8.5000000000000006E-3"/>
    <n v="49.708293914794922"/>
    <n v="0.23200209438800812"/>
    <n v="4.1485525667667389E-2"/>
    <s v="59"/>
    <x v="7"/>
    <n v="59"/>
    <n v="1959"/>
    <x v="2"/>
  </r>
  <r>
    <n v="54.99"/>
    <n v="0.01"/>
    <n v="3.2000000000000002E-3"/>
    <n v="48.041847229003906"/>
    <n v="0.12552468478679657"/>
    <n v="1.9285440444946289E-2"/>
    <s v="59"/>
    <x v="8"/>
    <n v="59"/>
    <n v="1959"/>
    <x v="2"/>
  </r>
  <r>
    <n v="53.286000000000001"/>
    <n v="7.0000000000000007E-2"/>
    <n v="1.3599999999999999E-2"/>
    <n v="50.295707702636719"/>
    <n v="0.28198552131652832"/>
    <n v="3.7144187837839127E-2"/>
    <s v="59"/>
    <x v="9"/>
    <n v="59"/>
    <n v="1959"/>
    <x v="2"/>
  </r>
  <r>
    <n v="50.21"/>
    <n v="8.6999999999999994E-2"/>
    <n v="5.4899999999999997E-2"/>
    <n v="48.727920532226563"/>
    <n v="0.397624671459198"/>
    <n v="8.8308848440647125E-2"/>
    <s v="59"/>
    <x v="10"/>
    <n v="59"/>
    <n v="1959"/>
    <x v="2"/>
  </r>
  <r>
    <n v="62.127000000000002"/>
    <n v="6.7000000000000004E-2"/>
    <n v="8.9399999999999993E-2"/>
    <n v="64.36407470703125"/>
    <n v="0.21883592009544373"/>
    <n v="0.10798404365777969"/>
    <s v="60"/>
    <x v="11"/>
    <n v="59"/>
    <n v="1959"/>
    <x v="2"/>
  </r>
  <r>
    <n v="83.66"/>
    <n v="5.2999999999999999E-2"/>
    <n v="0.64990000000000003"/>
    <n v="81.945846557617188"/>
    <n v="0.41782546043395996"/>
    <n v="0.82534116506576538"/>
    <s v="60"/>
    <x v="0"/>
    <n v="60"/>
    <n v="1960"/>
    <x v="4"/>
  </r>
  <r>
    <n v="83.222999999999999"/>
    <n v="0.224"/>
    <n v="1.4722"/>
    <n v="79.74212646484375"/>
    <n v="2.1160571575164795"/>
    <n v="2.7967393398284912"/>
    <s v="60"/>
    <x v="1"/>
    <n v="60"/>
    <n v="1960"/>
    <x v="4"/>
  </r>
  <r>
    <n v="86.564999999999998"/>
    <n v="0.20100000000000001"/>
    <n v="1.9813000000000001"/>
    <n v="81.188636779785156"/>
    <n v="3.0864121913909912"/>
    <n v="3.1276423931121826"/>
    <s v="60"/>
    <x v="2"/>
    <n v="60"/>
    <n v="1960"/>
    <x v="4"/>
  </r>
  <r>
    <n v="76.197000000000003"/>
    <n v="0.61299999999999999"/>
    <n v="2.3792"/>
    <n v="74.708122253417969"/>
    <n v="2.4356117248535156"/>
    <n v="2.2899684906005859"/>
    <s v="60"/>
    <x v="3"/>
    <n v="60"/>
    <n v="1960"/>
    <x v="4"/>
  </r>
  <r>
    <n v="70.338999999999999"/>
    <n v="0.59"/>
    <n v="1.4358"/>
    <n v="69.354324340820313"/>
    <n v="1.5569750070571899"/>
    <n v="1.3832570314407349"/>
    <s v="60"/>
    <x v="4"/>
    <n v="60"/>
    <n v="1960"/>
    <x v="4"/>
  </r>
  <r>
    <n v="68.465000000000003"/>
    <n v="0.16500000000000001"/>
    <n v="0.40550000000000003"/>
    <n v="62.985088348388672"/>
    <n v="0.59241712093353271"/>
    <n v="0.55885440111160278"/>
    <s v="60"/>
    <x v="5"/>
    <n v="60"/>
    <n v="1960"/>
    <x v="4"/>
  </r>
  <r>
    <n v="59.500999999999998"/>
    <n v="2.8000000000000001E-2"/>
    <n v="6.8599999999999994E-2"/>
    <n v="54.902320861816406"/>
    <n v="0.17340114712715149"/>
    <n v="0.16074331104755402"/>
    <s v="60"/>
    <x v="6"/>
    <n v="60"/>
    <n v="1960"/>
    <x v="4"/>
  </r>
  <r>
    <n v="53.436999999999998"/>
    <n v="8.9999999999999993E-3"/>
    <n v="2.1999999999999999E-2"/>
    <n v="49.444835662841797"/>
    <n v="5.7047542184591293E-2"/>
    <n v="5.2178505808115005E-2"/>
    <s v="60"/>
    <x v="7"/>
    <n v="60"/>
    <n v="1960"/>
    <x v="4"/>
  </r>
  <r>
    <n v="49.386000000000003"/>
    <n v="7.0000000000000001E-3"/>
    <n v="8.0000000000000002E-3"/>
    <n v="48.649261474609375"/>
    <n v="4.4990930706262589E-2"/>
    <n v="2.221483550965786E-2"/>
    <s v="60"/>
    <x v="8"/>
    <n v="60"/>
    <n v="1960"/>
    <x v="4"/>
  </r>
  <r>
    <n v="54.015999999999998"/>
    <n v="3.2000000000000001E-2"/>
    <n v="1.03E-2"/>
    <n v="43.736152648925781"/>
    <n v="7.581627368927002E-2"/>
    <n v="1.8082296475768089E-2"/>
    <s v="60"/>
    <x v="9"/>
    <n v="60"/>
    <n v="1960"/>
    <x v="4"/>
  </r>
  <r>
    <n v="81.911000000000001"/>
    <n v="1.7999999999999999E-2"/>
    <n v="2.07E-2"/>
    <n v="77.677276611328125"/>
    <n v="4.2912233620882034E-2"/>
    <n v="2.9423423111438751E-2"/>
    <s v="60"/>
    <x v="10"/>
    <n v="60"/>
    <n v="1960"/>
    <x v="4"/>
  </r>
  <r>
    <n v="77.352999999999994"/>
    <n v="1.0999999999999999E-2"/>
    <n v="5.4699999999999999E-2"/>
    <n v="75.639457702636719"/>
    <n v="2.6281865313649178E-2"/>
    <n v="7.2371125221252441E-2"/>
    <s v="61"/>
    <x v="11"/>
    <n v="60"/>
    <n v="1960"/>
    <x v="4"/>
  </r>
  <r>
    <n v="80.697000000000003"/>
    <n v="1.7999999999999999E-2"/>
    <n v="0.17219999999999999"/>
    <n v="77.265892028808594"/>
    <n v="0.10738842934370041"/>
    <n v="0.21911482512950897"/>
    <s v="61"/>
    <x v="0"/>
    <n v="61"/>
    <n v="1961"/>
    <x v="4"/>
  </r>
  <r>
    <n v="85.257000000000005"/>
    <n v="8.1000000000000003E-2"/>
    <n v="0.29880000000000001"/>
    <n v="78.930274963378906"/>
    <n v="0.45020002126693726"/>
    <n v="0.39494681358337402"/>
    <s v="61"/>
    <x v="1"/>
    <n v="61"/>
    <n v="1961"/>
    <x v="4"/>
  </r>
  <r>
    <n v="82.52"/>
    <n v="8.7999999999999995E-2"/>
    <n v="0.4244"/>
    <n v="81.788162231445312"/>
    <n v="0.63845908641815186"/>
    <n v="0.60505932569503784"/>
    <s v="61"/>
    <x v="2"/>
    <n v="61"/>
    <n v="1961"/>
    <x v="4"/>
  </r>
  <r>
    <n v="73.882000000000005"/>
    <n v="0.19500000000000001"/>
    <n v="0.55900000000000005"/>
    <n v="72.902801513671875"/>
    <n v="1.0179288387298584"/>
    <n v="0.69343352317810059"/>
    <s v="61"/>
    <x v="3"/>
    <n v="61"/>
    <n v="1961"/>
    <x v="4"/>
  </r>
  <r>
    <n v="72.08"/>
    <n v="0.314"/>
    <n v="0.53390000000000004"/>
    <n v="70.49285888671875"/>
    <n v="1.2427846193313599"/>
    <n v="0.60915207862854004"/>
    <s v="61"/>
    <x v="4"/>
    <n v="61"/>
    <n v="1961"/>
    <x v="4"/>
  </r>
  <r>
    <n v="61.719000000000001"/>
    <n v="0.17399999999999999"/>
    <n v="0.27050000000000002"/>
    <n v="58.55511474609375"/>
    <n v="0.77947777509689331"/>
    <n v="0.37124523520469666"/>
    <s v="61"/>
    <x v="5"/>
    <n v="61"/>
    <n v="1961"/>
    <x v="4"/>
  </r>
  <r>
    <n v="61.029000000000003"/>
    <n v="3.5999999999999997E-2"/>
    <n v="5.3199999999999997E-2"/>
    <n v="56.655258178710938"/>
    <n v="0.25416702032089233"/>
    <n v="0.11220116913318634"/>
    <s v="61"/>
    <x v="6"/>
    <n v="61"/>
    <n v="1961"/>
    <x v="4"/>
  </r>
  <r>
    <n v="54.517000000000003"/>
    <n v="1.2E-2"/>
    <n v="1.6799999999999999E-2"/>
    <n v="50.372875213623047"/>
    <n v="8.5461132228374481E-2"/>
    <n v="3.7412293255329132E-2"/>
    <s v="61"/>
    <x v="7"/>
    <n v="61"/>
    <n v="1961"/>
    <x v="4"/>
  </r>
  <r>
    <n v="49.883000000000003"/>
    <n v="7.0000000000000001E-3"/>
    <n v="6.3E-3"/>
    <n v="48.446743011474609"/>
    <n v="4.871753603219986E-2"/>
    <n v="1.6961375251412392E-2"/>
    <s v="61"/>
    <x v="8"/>
    <n v="61"/>
    <n v="1961"/>
    <x v="4"/>
  </r>
  <r>
    <n v="48.276000000000003"/>
    <n v="3.5000000000000003E-2"/>
    <n v="1.9300000000000001E-2"/>
    <n v="47.330047607421875"/>
    <n v="0.10647712647914886"/>
    <n v="3.5970926284790039E-2"/>
    <s v="61"/>
    <x v="9"/>
    <n v="61"/>
    <n v="1961"/>
    <x v="4"/>
  </r>
  <r>
    <n v="76.572999999999993"/>
    <n v="4.7E-2"/>
    <n v="3.7199999999999997E-2"/>
    <n v="73.6397705078125"/>
    <n v="0.12837801873683929"/>
    <n v="5.4703641682863235E-2"/>
    <s v="61"/>
    <x v="10"/>
    <n v="61"/>
    <n v="1961"/>
    <x v="4"/>
  </r>
  <r>
    <n v="68.408000000000001"/>
    <n v="3.2000000000000001E-2"/>
    <n v="5.2299999999999999E-2"/>
    <n v="66.392074584960937"/>
    <n v="5.8381654322147369E-2"/>
    <n v="5.1057096570730209E-2"/>
    <s v="62"/>
    <x v="11"/>
    <n v="61"/>
    <n v="1961"/>
    <x v="4"/>
  </r>
  <r>
    <n v="73.227000000000004"/>
    <n v="0.122"/>
    <n v="0.76759999999999995"/>
    <n v="70.465896606445313"/>
    <n v="0.39408162236213684"/>
    <n v="0.90145820379257202"/>
    <s v="62"/>
    <x v="0"/>
    <n v="62"/>
    <n v="1962"/>
    <x v="2"/>
  </r>
  <r>
    <n v="78.085999999999999"/>
    <n v="1.716"/>
    <n v="2.2132000000000001"/>
    <n v="71.593658447265625"/>
    <n v="7.4503331184387207"/>
    <n v="3.757544994354248"/>
    <s v="62"/>
    <x v="1"/>
    <n v="62"/>
    <n v="1962"/>
    <x v="2"/>
  </r>
  <r>
    <n v="84.117999999999995"/>
    <n v="1.236"/>
    <n v="2.6154999999999999"/>
    <n v="75.510467529296875"/>
    <n v="9.8611946105957031"/>
    <n v="3.6753053665161133"/>
    <s v="62"/>
    <x v="2"/>
    <n v="62"/>
    <n v="1962"/>
    <x v="2"/>
  </r>
  <r>
    <n v="76.944999999999993"/>
    <n v="3.6469999999999998"/>
    <n v="4.5182000000000002"/>
    <n v="71.563453674316406"/>
    <n v="9.1907644271850586"/>
    <n v="4.4981517791748047"/>
    <s v="62"/>
    <x v="3"/>
    <n v="62"/>
    <n v="1962"/>
    <x v="2"/>
  </r>
  <r>
    <n v="65.108999999999995"/>
    <n v="4.1580000000000004"/>
    <n v="3.3262999999999998"/>
    <n v="62.827022552490234"/>
    <n v="8.0688142776489258"/>
    <n v="3.2216053009033203"/>
    <s v="62"/>
    <x v="4"/>
    <n v="62"/>
    <n v="1962"/>
    <x v="2"/>
  </r>
  <r>
    <n v="75.563000000000002"/>
    <n v="0.91300000000000003"/>
    <n v="0.70250000000000001"/>
    <n v="62.300399780273437"/>
    <n v="2.7401254177093506"/>
    <n v="1.077794075012207"/>
    <s v="62"/>
    <x v="5"/>
    <n v="62"/>
    <n v="1962"/>
    <x v="2"/>
  </r>
  <r>
    <n v="69.835999999999999"/>
    <n v="7.1999999999999995E-2"/>
    <n v="5.6899999999999999E-2"/>
    <n v="58.909198760986328"/>
    <n v="0.6642611026763916"/>
    <n v="0.26957857608795166"/>
    <s v="62"/>
    <x v="6"/>
    <n v="62"/>
    <n v="1962"/>
    <x v="2"/>
  </r>
  <r>
    <n v="62.375"/>
    <n v="1.7000000000000001E-2"/>
    <n v="1.43E-2"/>
    <n v="53.31170654296875"/>
    <n v="0.20813910663127899"/>
    <n v="8.4407538175582886E-2"/>
    <s v="62"/>
    <x v="7"/>
    <n v="62"/>
    <n v="1962"/>
    <x v="2"/>
  </r>
  <r>
    <n v="72.325000000000003"/>
    <n v="3.0000000000000001E-3"/>
    <n v="2.4500000000000001E-2"/>
    <n v="62.280036926269531"/>
    <n v="5.1286548376083374E-2"/>
    <n v="5.9944674372673035E-2"/>
    <s v="62"/>
    <x v="8"/>
    <n v="62"/>
    <n v="1962"/>
    <x v="2"/>
  </r>
  <r>
    <n v="76.510999999999996"/>
    <n v="0"/>
    <n v="0.1202"/>
    <n v="68.059165954589844"/>
    <n v="4.5036796480417252E-2"/>
    <n v="0.41333842277526855"/>
    <s v="62"/>
    <x v="9"/>
    <n v="62"/>
    <n v="1962"/>
    <x v="2"/>
  </r>
  <r>
    <n v="83.200999999999993"/>
    <n v="0"/>
    <n v="4.2000000000000003E-2"/>
    <n v="78.174842834472656"/>
    <n v="3.8269784301519394E-2"/>
    <n v="0.20153899490833282"/>
    <s v="62"/>
    <x v="10"/>
    <n v="62"/>
    <n v="1962"/>
    <x v="2"/>
  </r>
  <r>
    <n v="84.257999999999996"/>
    <n v="8.0000000000000002E-3"/>
    <n v="0.26479999999999998"/>
    <n v="81.529151916503906"/>
    <n v="3.6481872200965881E-2"/>
    <n v="0.33089858293533325"/>
    <s v="63"/>
    <x v="11"/>
    <n v="62"/>
    <n v="1962"/>
    <x v="2"/>
  </r>
  <r>
    <n v="79.512"/>
    <n v="0.106"/>
    <n v="2.5215000000000001"/>
    <n v="74.737632751464844"/>
    <n v="1.7851026058197021"/>
    <n v="3.7807085514068604"/>
    <s v="63"/>
    <x v="0"/>
    <n v="63"/>
    <n v="1963"/>
    <x v="1"/>
  </r>
  <r>
    <n v="80.94"/>
    <n v="0.38300000000000001"/>
    <n v="2.5436000000000001"/>
    <n v="66.62548828125"/>
    <n v="7.8382372856140137"/>
    <n v="5.4302363395690918"/>
    <s v="63"/>
    <x v="1"/>
    <n v="63"/>
    <n v="1963"/>
    <x v="1"/>
  </r>
  <r>
    <n v="70.075999999999993"/>
    <n v="0.73299999999999998"/>
    <n v="1.3367"/>
    <n v="65.591545104980469"/>
    <n v="2.6624686717987061"/>
    <n v="1.6817975044250488"/>
    <s v="63"/>
    <x v="2"/>
    <n v="63"/>
    <n v="1963"/>
    <x v="1"/>
  </r>
  <r>
    <n v="81.66"/>
    <n v="3.6970000000000001"/>
    <n v="5.9485000000000001"/>
    <n v="77.369918823242188"/>
    <n v="6.8549065589904785"/>
    <n v="6.6200294494628906"/>
    <s v="63"/>
    <x v="3"/>
    <n v="63"/>
    <n v="1963"/>
    <x v="1"/>
  </r>
  <r>
    <n v="74.314999999999998"/>
    <n v="3.63"/>
    <n v="6.9970999999999997"/>
    <n v="68.646736145019531"/>
    <n v="7.917121410369873"/>
    <n v="8.0057172775268555"/>
    <s v="63"/>
    <x v="4"/>
    <n v="63"/>
    <n v="1963"/>
    <x v="1"/>
  </r>
  <r>
    <n v="81.84"/>
    <n v="0.73599999999999999"/>
    <n v="1.601"/>
    <n v="69.730911254882813"/>
    <n v="3.1630325317382813"/>
    <n v="3.5280530452728271"/>
    <s v="63"/>
    <x v="5"/>
    <n v="63"/>
    <n v="1963"/>
    <x v="1"/>
  </r>
  <r>
    <n v="70.930999999999997"/>
    <n v="8.1000000000000003E-2"/>
    <n v="0.2152"/>
    <n v="62.718143463134766"/>
    <n v="0.69004231691360474"/>
    <n v="0.8628886342048645"/>
    <s v="63"/>
    <x v="6"/>
    <n v="63"/>
    <n v="1963"/>
    <x v="1"/>
  </r>
  <r>
    <n v="87.668999999999997"/>
    <n v="8.9999999999999993E-3"/>
    <n v="3.09E-2"/>
    <n v="84.333709716796875"/>
    <n v="0.13532713055610657"/>
    <n v="0.34400749206542969"/>
    <s v="63"/>
    <x v="7"/>
    <n v="63"/>
    <n v="1963"/>
    <x v="1"/>
  </r>
  <r>
    <n v="86.756"/>
    <n v="0.01"/>
    <n v="0.3135"/>
    <n v="83.0848388671875"/>
    <n v="1.053142786026001"/>
    <n v="1.5673035383224487"/>
    <s v="63"/>
    <x v="8"/>
    <n v="63"/>
    <n v="1963"/>
    <x v="1"/>
  </r>
  <r>
    <n v="83.141999999999996"/>
    <n v="3.6999999999999998E-2"/>
    <n v="0.20419999999999999"/>
    <n v="74.071784973144531"/>
    <n v="5.4727678298950195"/>
    <n v="1.6817381381988525"/>
    <s v="63"/>
    <x v="9"/>
    <n v="63"/>
    <n v="1963"/>
    <x v="1"/>
  </r>
  <r>
    <n v="73.998999999999995"/>
    <n v="1.0999999999999999E-2"/>
    <n v="0.35160000000000002"/>
    <n v="70.128517150878906"/>
    <n v="2.8996942043304443"/>
    <n v="1.2850203514099121"/>
    <s v="63"/>
    <x v="10"/>
    <n v="63"/>
    <n v="1963"/>
    <x v="1"/>
  </r>
  <r>
    <n v="79.728999999999999"/>
    <n v="4.0000000000000001E-3"/>
    <n v="0.193"/>
    <n v="82.588851928710938"/>
    <n v="0.86742937564849854"/>
    <n v="0.6760103702545166"/>
    <s v="64"/>
    <x v="11"/>
    <n v="63"/>
    <n v="1963"/>
    <x v="1"/>
  </r>
  <r>
    <n v="82.471000000000004"/>
    <n v="0.02"/>
    <n v="0.83489999999999998"/>
    <n v="79.082290649414063"/>
    <n v="1.9887933731079102"/>
    <n v="1.9873709678649902"/>
    <s v="64"/>
    <x v="0"/>
    <n v="64"/>
    <n v="1964"/>
    <x v="4"/>
  </r>
  <r>
    <n v="77.227000000000004"/>
    <n v="2.3E-2"/>
    <n v="0.66039999999999999"/>
    <n v="75.909858703613281"/>
    <n v="1.0951023101806641"/>
    <n v="1.3067549467086792"/>
    <s v="64"/>
    <x v="1"/>
    <n v="64"/>
    <n v="1964"/>
    <x v="4"/>
  </r>
  <r>
    <n v="79.653000000000006"/>
    <n v="4.2999999999999997E-2"/>
    <n v="0.73960000000000004"/>
    <n v="79.433441162109375"/>
    <n v="0.69370722770690918"/>
    <n v="1.1452685594558716"/>
    <s v="64"/>
    <x v="2"/>
    <n v="64"/>
    <n v="1964"/>
    <x v="4"/>
  </r>
  <r>
    <n v="77.150999999999996"/>
    <n v="0.28599999999999998"/>
    <n v="1.1367"/>
    <n v="75.854583740234375"/>
    <n v="1.4739654064178467"/>
    <n v="1.4368398189544678"/>
    <s v="64"/>
    <x v="3"/>
    <n v="64"/>
    <n v="1964"/>
    <x v="4"/>
  </r>
  <r>
    <n v="71.194000000000003"/>
    <n v="0.60399999999999998"/>
    <n v="1.3929"/>
    <n v="69.553413391113281"/>
    <n v="2.1484432220458984"/>
    <n v="1.5798059701919556"/>
    <s v="64"/>
    <x v="4"/>
    <n v="64"/>
    <n v="1964"/>
    <x v="4"/>
  </r>
  <r>
    <n v="62.93"/>
    <n v="0.34499999999999997"/>
    <n v="0.6744"/>
    <n v="57.369003295898438"/>
    <n v="1.4566177129745483"/>
    <n v="0.99257355928421021"/>
    <s v="64"/>
    <x v="5"/>
    <n v="64"/>
    <n v="1964"/>
    <x v="4"/>
  </r>
  <r>
    <n v="57.847999999999999"/>
    <n v="6.9000000000000006E-2"/>
    <n v="0.12609999999999999"/>
    <n v="52.233394622802734"/>
    <n v="0.49941092729568481"/>
    <n v="0.3085014820098877"/>
    <s v="64"/>
    <x v="6"/>
    <n v="64"/>
    <n v="1964"/>
    <x v="4"/>
  </r>
  <r>
    <n v="53.127000000000002"/>
    <n v="2.9000000000000001E-2"/>
    <n v="4.8599999999999997E-2"/>
    <n v="49.609058380126953"/>
    <n v="0.16789168119430542"/>
    <n v="0.1008211225271225"/>
    <s v="64"/>
    <x v="7"/>
    <n v="64"/>
    <n v="1964"/>
    <x v="4"/>
  </r>
  <r>
    <n v="48.292999999999999"/>
    <n v="2.5000000000000001E-2"/>
    <n v="1.8599999999999998E-2"/>
    <n v="47.538230895996094"/>
    <n v="8.2183554768562317E-2"/>
    <n v="3.8271777331829071E-2"/>
    <s v="64"/>
    <x v="8"/>
    <n v="64"/>
    <n v="1964"/>
    <x v="4"/>
  </r>
  <r>
    <n v="71.119"/>
    <n v="8.1000000000000003E-2"/>
    <n v="0.02"/>
    <n v="60.526954650878906"/>
    <n v="0.12138785421848297"/>
    <n v="2.8996629640460014E-2"/>
    <s v="64"/>
    <x v="9"/>
    <n v="64"/>
    <n v="1964"/>
    <x v="4"/>
  </r>
  <r>
    <n v="71.33"/>
    <n v="4.2999999999999997E-2"/>
    <n v="0.96389999999999998"/>
    <n v="67.053947448730469"/>
    <n v="0.11767248809337616"/>
    <n v="0.98888391256332397"/>
    <s v="64"/>
    <x v="10"/>
    <n v="64"/>
    <n v="1964"/>
    <x v="4"/>
  </r>
  <r>
    <n v="58.695999999999998"/>
    <n v="0.93400000000000005"/>
    <n v="2.9447999999999999"/>
    <n v="54.91583251953125"/>
    <n v="1.8731348514556885"/>
    <n v="3.9120011329650879"/>
    <s v="65"/>
    <x v="11"/>
    <n v="64"/>
    <n v="1964"/>
    <x v="4"/>
  </r>
  <r>
    <n v="76.695999999999998"/>
    <n v="1.2290000000000001"/>
    <n v="3.8851"/>
    <n v="62.957080841064453"/>
    <n v="10.282455444335937"/>
    <n v="7.3393373489379883"/>
    <s v="65"/>
    <x v="0"/>
    <n v="65"/>
    <n v="1965"/>
    <x v="1"/>
  </r>
  <r>
    <n v="87.066999999999993"/>
    <n v="1.423"/>
    <n v="2.5908000000000002"/>
    <n v="64.10845947265625"/>
    <n v="19.725954055786133"/>
    <n v="5.2515058517456055"/>
    <s v="65"/>
    <x v="1"/>
    <n v="65"/>
    <n v="1965"/>
    <x v="1"/>
  </r>
  <r>
    <n v="82.613"/>
    <n v="2.9430000000000001"/>
    <n v="2.2191999999999998"/>
    <n v="71.61358642578125"/>
    <n v="12.551639556884766"/>
    <n v="2.9385650157928467"/>
    <s v="65"/>
    <x v="2"/>
    <n v="65"/>
    <n v="1965"/>
    <x v="1"/>
  </r>
  <r>
    <n v="71.093000000000004"/>
    <n v="11.228"/>
    <n v="5.2232000000000003"/>
    <n v="67.523338317871094"/>
    <n v="14.937671661376953"/>
    <n v="5.1374688148498535"/>
    <s v="65"/>
    <x v="3"/>
    <n v="65"/>
    <n v="1965"/>
    <x v="1"/>
  </r>
  <r>
    <n v="67.271000000000001"/>
    <n v="6.3120000000000003"/>
    <n v="5.5438999999999998"/>
    <n v="62.273239135742187"/>
    <n v="9.4770956039428711"/>
    <n v="6.3155045509338379"/>
    <s v="65"/>
    <x v="4"/>
    <n v="65"/>
    <n v="1965"/>
    <x v="1"/>
  </r>
  <r>
    <n v="78.204999999999998"/>
    <n v="1.1890000000000001"/>
    <n v="1.5871"/>
    <n v="66.972953796386719"/>
    <n v="3.1896641254425049"/>
    <n v="3.1922533512115479"/>
    <s v="65"/>
    <x v="5"/>
    <n v="65"/>
    <n v="1965"/>
    <x v="1"/>
  </r>
  <r>
    <n v="69.400000000000006"/>
    <n v="0.11899999999999999"/>
    <n v="0.21560000000000001"/>
    <n v="60.945812225341797"/>
    <n v="0.7631535530090332"/>
    <n v="1.1002458333969116"/>
    <s v="65"/>
    <x v="6"/>
    <n v="65"/>
    <n v="1965"/>
    <x v="1"/>
  </r>
  <r>
    <n v="89.106999999999999"/>
    <n v="1.4E-2"/>
    <n v="4.6600000000000003E-2"/>
    <n v="84.530387878417969"/>
    <n v="0.79685407876968384"/>
    <n v="1.0941109657287598"/>
    <s v="65"/>
    <x v="7"/>
    <n v="65"/>
    <n v="1965"/>
    <x v="1"/>
  </r>
  <r>
    <n v="86.531000000000006"/>
    <n v="4.3999999999999997E-2"/>
    <n v="0.37359999999999999"/>
    <n v="81.099349975585937"/>
    <n v="2.6083450317382813"/>
    <n v="1.8139020204544067"/>
    <s v="65"/>
    <x v="8"/>
    <n v="65"/>
    <n v="1965"/>
    <x v="1"/>
  </r>
  <r>
    <n v="82.003"/>
    <n v="9.9000000000000005E-2"/>
    <n v="0.254"/>
    <n v="71.720710754394531"/>
    <n v="5.3367223739624023"/>
    <n v="1.4731040000915527"/>
    <s v="65"/>
    <x v="9"/>
    <n v="65"/>
    <n v="1965"/>
    <x v="1"/>
  </r>
  <r>
    <n v="76.257000000000005"/>
    <n v="7.3999999999999996E-2"/>
    <n v="0.52680000000000005"/>
    <n v="72.183822631835938"/>
    <n v="3.3961374759674072"/>
    <n v="1.7512702941894531"/>
    <s v="65"/>
    <x v="10"/>
    <n v="65"/>
    <n v="1965"/>
    <x v="1"/>
  </r>
  <r>
    <n v="80.715000000000003"/>
    <n v="0.11899999999999999"/>
    <n v="0.56079999999999997"/>
    <n v="77.744087219238281"/>
    <n v="2.9877369403839111"/>
    <n v="1.6788140535354614"/>
    <s v="66"/>
    <x v="11"/>
    <n v="65"/>
    <n v="1965"/>
    <x v="1"/>
  </r>
  <r>
    <n v="83.412000000000006"/>
    <n v="0.218"/>
    <n v="0.71750000000000003"/>
    <n v="71.4766845703125"/>
    <n v="4.5601897239685059"/>
    <n v="1.6897591352462769"/>
    <s v="66"/>
    <x v="0"/>
    <n v="66"/>
    <n v="1966"/>
    <x v="2"/>
  </r>
  <r>
    <n v="86.438000000000002"/>
    <n v="0.255"/>
    <n v="0.91590000000000005"/>
    <n v="76.519371032714844"/>
    <n v="7.017280101776123"/>
    <n v="2.7791416645050049"/>
    <s v="66"/>
    <x v="1"/>
    <n v="66"/>
    <n v="1966"/>
    <x v="2"/>
  </r>
  <r>
    <n v="84.506"/>
    <n v="0.439"/>
    <n v="1.5773999999999999"/>
    <n v="74.233345031738281"/>
    <n v="9.0915431976318359"/>
    <n v="2.5502030849456787"/>
    <s v="66"/>
    <x v="2"/>
    <n v="66"/>
    <n v="1966"/>
    <x v="2"/>
  </r>
  <r>
    <n v="78.593000000000004"/>
    <n v="1.502"/>
    <n v="2.1347"/>
    <n v="73.47735595703125"/>
    <n v="6.1444993019104004"/>
    <n v="2.2561619281768799"/>
    <s v="66"/>
    <x v="3"/>
    <n v="66"/>
    <n v="1966"/>
    <x v="2"/>
  </r>
  <r>
    <n v="66.929000000000002"/>
    <n v="1.734"/>
    <n v="1.2498"/>
    <n v="66.557571411132813"/>
    <n v="4.057157039642334"/>
    <n v="1.1648635864257812"/>
    <s v="66"/>
    <x v="4"/>
    <n v="66"/>
    <n v="1966"/>
    <x v="2"/>
  </r>
  <r>
    <n v="75.150000000000006"/>
    <n v="0.46700000000000003"/>
    <n v="0.32379999999999998"/>
    <n v="64.685928344726562"/>
    <n v="1.4808177947998047"/>
    <n v="0.44649705290794373"/>
    <s v="66"/>
    <x v="5"/>
    <n v="66"/>
    <n v="1966"/>
    <x v="2"/>
  </r>
  <r>
    <n v="70.875"/>
    <n v="4.4999999999999998E-2"/>
    <n v="3.1600000000000003E-2"/>
    <n v="62.051380157470703"/>
    <n v="0.41198527812957764"/>
    <n v="0.12372782081365585"/>
    <s v="66"/>
    <x v="6"/>
    <n v="66"/>
    <n v="1966"/>
    <x v="2"/>
  </r>
  <r>
    <n v="56.74"/>
    <n v="1.0999999999999999E-2"/>
    <n v="8.2000000000000007E-3"/>
    <n v="51.434032440185547"/>
    <n v="0.14374054968357086"/>
    <n v="4.1612893342971802E-2"/>
    <s v="66"/>
    <x v="7"/>
    <n v="66"/>
    <n v="1966"/>
    <x v="2"/>
  </r>
  <r>
    <n v="48.173000000000002"/>
    <n v="8.0000000000000002E-3"/>
    <n v="3.7000000000000002E-3"/>
    <n v="46.478744506835938"/>
    <n v="9.0001814067363739E-2"/>
    <n v="1.9462110474705696E-2"/>
    <s v="66"/>
    <x v="8"/>
    <n v="66"/>
    <n v="1966"/>
    <x v="2"/>
  </r>
  <r>
    <n v="58.256999999999998"/>
    <n v="3.1E-2"/>
    <n v="1.0699999999999999E-2"/>
    <n v="47.689830780029297"/>
    <n v="9.5355510711669922E-2"/>
    <n v="2.1452680230140686E-2"/>
    <s v="66"/>
    <x v="9"/>
    <n v="66"/>
    <n v="1966"/>
    <x v="2"/>
  </r>
  <r>
    <n v="81.218000000000004"/>
    <n v="1.4E-2"/>
    <n v="0.31740000000000002"/>
    <n v="78.796539306640625"/>
    <n v="2.8738958761096001E-2"/>
    <n v="0.35606417059898376"/>
    <s v="66"/>
    <x v="10"/>
    <n v="66"/>
    <n v="1966"/>
    <x v="2"/>
  </r>
  <r>
    <n v="81.613"/>
    <n v="4.3999999999999997E-2"/>
    <n v="1.1479999999999999"/>
    <n v="78.883354187011719"/>
    <n v="0.18152943253517151"/>
    <n v="1.6526141166687012"/>
    <s v="67"/>
    <x v="11"/>
    <n v="66"/>
    <n v="1966"/>
    <x v="2"/>
  </r>
  <r>
    <n v="76.623999999999995"/>
    <n v="0.128"/>
    <n v="1.2377"/>
    <n v="70.521217346191406"/>
    <n v="2.1097481250762939"/>
    <n v="2.4985265731811523"/>
    <s v="67"/>
    <x v="0"/>
    <n v="67"/>
    <n v="1967"/>
    <x v="1"/>
  </r>
  <r>
    <n v="78.659000000000006"/>
    <n v="0.73099999999999998"/>
    <n v="2.0577000000000001"/>
    <n v="67.077781677246094"/>
    <n v="6.6074767112731934"/>
    <n v="4.2743468284606934"/>
    <s v="67"/>
    <x v="1"/>
    <n v="67"/>
    <n v="1967"/>
    <x v="1"/>
  </r>
  <r>
    <n v="61.475000000000001"/>
    <n v="10.349"/>
    <n v="5.2096"/>
    <n v="52.099365234375"/>
    <n v="17.663515090942383"/>
    <n v="5.2671117782592773"/>
    <s v="67"/>
    <x v="2"/>
    <n v="67"/>
    <n v="1967"/>
    <x v="1"/>
  </r>
  <r>
    <n v="67.418999999999997"/>
    <n v="19.402000000000001"/>
    <n v="7.6986999999999997"/>
    <n v="59.626384735107422"/>
    <n v="24.825775146484375"/>
    <n v="8.9471645355224609"/>
    <s v="67"/>
    <x v="3"/>
    <n v="67"/>
    <n v="1967"/>
    <x v="1"/>
  </r>
  <r>
    <n v="81.153999999999996"/>
    <n v="10.439"/>
    <n v="5.6395999999999997"/>
    <n v="62.350292205810547"/>
    <n v="25.153549194335937"/>
    <n v="8.4904556274414062"/>
    <s v="67"/>
    <x v="4"/>
    <n v="67"/>
    <n v="1967"/>
    <x v="1"/>
  </r>
  <r>
    <n v="65.28"/>
    <n v="11.75"/>
    <n v="4.9013"/>
    <n v="47.845508575439453"/>
    <n v="27.961397171020508"/>
    <n v="4.7093396186828613"/>
    <s v="67"/>
    <x v="5"/>
    <n v="67"/>
    <n v="1967"/>
    <x v="1"/>
  </r>
  <r>
    <n v="49.920999999999999"/>
    <n v="4.3"/>
    <n v="1.5155000000000001"/>
    <n v="34.938072204589844"/>
    <n v="14.029358863830566"/>
    <n v="2.0935888290405273"/>
    <s v="67"/>
    <x v="6"/>
    <n v="67"/>
    <n v="1967"/>
    <x v="1"/>
  </r>
  <r>
    <n v="88.462000000000003"/>
    <n v="0.438"/>
    <n v="0.18090000000000001"/>
    <n v="80.844902038574219"/>
    <n v="3.3965270519256592"/>
    <n v="1.1826261281967163"/>
    <s v="67"/>
    <x v="7"/>
    <n v="67"/>
    <n v="1967"/>
    <x v="1"/>
  </r>
  <r>
    <n v="86.89"/>
    <n v="0.14899999999999999"/>
    <n v="0.72430000000000005"/>
    <n v="80.47601318359375"/>
    <n v="3.1476843357086182"/>
    <n v="2.8507702350616455"/>
    <s v="67"/>
    <x v="8"/>
    <n v="67"/>
    <n v="1967"/>
    <x v="1"/>
  </r>
  <r>
    <n v="87.222999999999999"/>
    <n v="0.39800000000000002"/>
    <n v="0.49"/>
    <n v="71.017257690429688"/>
    <n v="12.146718978881836"/>
    <n v="2.61763596534729"/>
    <s v="67"/>
    <x v="9"/>
    <n v="67"/>
    <n v="1967"/>
    <x v="1"/>
  </r>
  <r>
    <n v="74.186000000000007"/>
    <n v="0.16700000000000001"/>
    <n v="0.15809999999999999"/>
    <n v="62.481868743896484"/>
    <n v="6.5378193855285645"/>
    <n v="1.9521255493164063"/>
    <s v="67"/>
    <x v="10"/>
    <n v="67"/>
    <n v="1967"/>
    <x v="1"/>
  </r>
  <r>
    <n v="80.284999999999997"/>
    <n v="2.1999999999999999E-2"/>
    <n v="0.10539999999999999"/>
    <n v="80.545005798339844"/>
    <n v="1.320054292678833"/>
    <n v="0.75027269124984741"/>
    <s v="68"/>
    <x v="11"/>
    <n v="67"/>
    <n v="1967"/>
    <x v="1"/>
  </r>
  <r>
    <n v="81.622"/>
    <n v="1.6E-2"/>
    <n v="0.41880000000000001"/>
    <n v="75.48687744140625"/>
    <n v="1.1553808450698853"/>
    <n v="0.85440355539321899"/>
    <s v="68"/>
    <x v="0"/>
    <n v="68"/>
    <n v="1968"/>
    <x v="2"/>
  </r>
  <r>
    <n v="80.879000000000005"/>
    <n v="4.9000000000000002E-2"/>
    <n v="1.3098000000000001"/>
    <n v="73.941719055175781"/>
    <n v="0.76216697692871094"/>
    <n v="2.283238410949707"/>
    <s v="68"/>
    <x v="1"/>
    <n v="68"/>
    <n v="1968"/>
    <x v="2"/>
  </r>
  <r>
    <n v="79.478999999999999"/>
    <n v="0.31"/>
    <n v="1.9238"/>
    <n v="73.366310119628906"/>
    <n v="2.1712520122528076"/>
    <n v="3.1422381401062012"/>
    <s v="68"/>
    <x v="2"/>
    <n v="68"/>
    <n v="1968"/>
    <x v="2"/>
  </r>
  <r>
    <n v="72.352000000000004"/>
    <n v="2.44"/>
    <n v="2.552"/>
    <n v="68.659004211425781"/>
    <n v="5.5997099876403809"/>
    <n v="2.8097426891326904"/>
    <s v="68"/>
    <x v="3"/>
    <n v="68"/>
    <n v="1968"/>
    <x v="2"/>
  </r>
  <r>
    <n v="67.254000000000005"/>
    <n v="2.7919999999999998"/>
    <n v="1.5025999999999999"/>
    <n v="64.844276428222656"/>
    <n v="4.7973408699035645"/>
    <n v="1.388002872467041"/>
    <s v="68"/>
    <x v="4"/>
    <n v="68"/>
    <n v="1968"/>
    <x v="2"/>
  </r>
  <r>
    <n v="76.040999999999997"/>
    <n v="0.67400000000000004"/>
    <n v="0.35410000000000003"/>
    <n v="66.03277587890625"/>
    <n v="1.6979436874389648"/>
    <n v="0.49604004621505737"/>
    <s v="68"/>
    <x v="5"/>
    <n v="68"/>
    <n v="1968"/>
    <x v="2"/>
  </r>
  <r>
    <n v="69.429000000000002"/>
    <n v="6.9000000000000006E-2"/>
    <n v="3.7100000000000001E-2"/>
    <n v="60.667705535888672"/>
    <n v="0.45322522521018982"/>
    <n v="0.13229696452617645"/>
    <s v="68"/>
    <x v="6"/>
    <n v="68"/>
    <n v="1968"/>
    <x v="2"/>
  </r>
  <r>
    <n v="60.5"/>
    <n v="1.6E-2"/>
    <n v="9.2999999999999992E-3"/>
    <n v="51.314094543457031"/>
    <n v="0.17771998047828674"/>
    <n v="4.9392558634281158E-2"/>
    <s v="68"/>
    <x v="7"/>
    <n v="68"/>
    <n v="1968"/>
    <x v="2"/>
  </r>
  <r>
    <n v="53.451999999999998"/>
    <n v="5.0000000000000001E-3"/>
    <n v="3.0000000000000001E-3"/>
    <n v="47.067230224609375"/>
    <n v="0.13275456428527832"/>
    <n v="2.4007339030504227E-2"/>
    <s v="68"/>
    <x v="8"/>
    <n v="68"/>
    <n v="1968"/>
    <x v="2"/>
  </r>
  <r>
    <n v="58.218000000000004"/>
    <n v="1.4999999999999999E-2"/>
    <n v="1.3299999999999999E-2"/>
    <n v="49.013099670410156"/>
    <n v="0.26646101474761963"/>
    <n v="5.314231663942337E-2"/>
    <s v="68"/>
    <x v="9"/>
    <n v="68"/>
    <n v="1968"/>
    <x v="2"/>
  </r>
  <r>
    <n v="70.736999999999995"/>
    <n v="8.0000000000000002E-3"/>
    <n v="1.7500000000000002E-2"/>
    <n v="67.416717529296875"/>
    <n v="0.21537372469902039"/>
    <n v="8.0855928361415863E-2"/>
    <s v="68"/>
    <x v="10"/>
    <n v="68"/>
    <n v="1968"/>
    <x v="2"/>
  </r>
  <r>
    <n v="60.232999999999997"/>
    <n v="0.39300000000000002"/>
    <n v="0.78410000000000002"/>
    <n v="56.437755584716797"/>
    <n v="0.87937229871749878"/>
    <n v="1.1875588893890381"/>
    <s v="69"/>
    <x v="11"/>
    <n v="68"/>
    <n v="1968"/>
    <x v="2"/>
  </r>
  <r>
    <n v="50.267000000000003"/>
    <n v="5.89"/>
    <n v="2.4851000000000001"/>
    <n v="45.449012756347656"/>
    <n v="9.3703136444091797"/>
    <n v="2.6930720806121826"/>
    <s v="69"/>
    <x v="0"/>
    <n v="69"/>
    <n v="1969"/>
    <x v="1"/>
  </r>
  <r>
    <n v="60.957999999999998"/>
    <n v="18.161000000000001"/>
    <n v="3.1474000000000002"/>
    <n v="54.005344390869141"/>
    <n v="24.662141799926758"/>
    <n v="3.1985445022583008"/>
    <s v="69"/>
    <x v="1"/>
    <n v="69"/>
    <n v="1969"/>
    <x v="1"/>
  </r>
  <r>
    <n v="58.923999999999999"/>
    <n v="21.686"/>
    <n v="5.0972"/>
    <n v="49.643863677978516"/>
    <n v="30.26976203918457"/>
    <n v="5.3187870979309082"/>
    <s v="69"/>
    <x v="2"/>
    <n v="69"/>
    <n v="1969"/>
    <x v="1"/>
  </r>
  <r>
    <n v="69.680000000000007"/>
    <n v="18.992000000000001"/>
    <n v="7.2328999999999999"/>
    <n v="55.845096588134766"/>
    <n v="32.002037048339844"/>
    <n v="7.4952750205993652"/>
    <s v="69"/>
    <x v="3"/>
    <n v="69"/>
    <n v="1969"/>
    <x v="1"/>
  </r>
  <r>
    <n v="55.686"/>
    <n v="34.981000000000002"/>
    <n v="5.2256"/>
    <n v="38.197330474853516"/>
    <n v="52.032939910888672"/>
    <n v="5.4274182319641113"/>
    <s v="69"/>
    <x v="4"/>
    <n v="69"/>
    <n v="1969"/>
    <x v="1"/>
  </r>
  <r>
    <n v="60.039000000000001"/>
    <n v="17.806999999999999"/>
    <n v="2.4598"/>
    <n v="42.15673828125"/>
    <n v="34.398521423339844"/>
    <n v="3.0200574398040771"/>
    <s v="69"/>
    <x v="5"/>
    <n v="69"/>
    <n v="1969"/>
    <x v="1"/>
  </r>
  <r>
    <n v="57.683"/>
    <n v="3.6880000000000002"/>
    <n v="0.6694"/>
    <n v="43.600639343261719"/>
    <n v="12.808880805969238"/>
    <n v="1.671816349029541"/>
    <s v="69"/>
    <x v="6"/>
    <n v="69"/>
    <n v="1969"/>
    <x v="1"/>
  </r>
  <r>
    <n v="88.801000000000002"/>
    <n v="0.35799999999999998"/>
    <n v="0.1099"/>
    <n v="81.966415405273437"/>
    <n v="3.1382133960723877"/>
    <n v="1.3146306276321411"/>
    <s v="69"/>
    <x v="7"/>
    <n v="69"/>
    <n v="1969"/>
    <x v="1"/>
  </r>
  <r>
    <n v="85.078999999999994"/>
    <n v="0.29399999999999998"/>
    <n v="0.745"/>
    <n v="77.03936767578125"/>
    <n v="5.2424674034118652"/>
    <n v="2.7386293411254883"/>
    <s v="69"/>
    <x v="8"/>
    <n v="69"/>
    <n v="1969"/>
    <x v="1"/>
  </r>
  <r>
    <n v="87.507000000000005"/>
    <n v="1.456"/>
    <n v="0.79400000000000004"/>
    <n v="72.549644470214844"/>
    <n v="13.328889846801758"/>
    <n v="2.1529800891876221"/>
    <s v="69"/>
    <x v="9"/>
    <n v="69"/>
    <n v="1969"/>
    <x v="1"/>
  </r>
  <r>
    <n v="85.611000000000004"/>
    <n v="0.63700000000000001"/>
    <n v="0.25319999999999998"/>
    <n v="79.003936767578125"/>
    <n v="4.7415471076965332"/>
    <n v="0.82517260313034058"/>
    <s v="69"/>
    <x v="10"/>
    <n v="69"/>
    <n v="1969"/>
    <x v="1"/>
  </r>
  <r>
    <n v="35.561"/>
    <n v="0.22"/>
    <n v="0.35410000000000003"/>
    <n v="33.514198303222656"/>
    <n v="0.59203183650970459"/>
    <n v="0.5535697340965271"/>
    <s v="70"/>
    <x v="11"/>
    <n v="69"/>
    <n v="1969"/>
    <x v="1"/>
  </r>
  <r>
    <n v="73.361999999999995"/>
    <n v="3.0310000000000001"/>
    <n v="2.1686999999999999"/>
    <n v="66.95733642578125"/>
    <n v="7.0573024749755859"/>
    <n v="2.7925951480865479"/>
    <s v="70"/>
    <x v="0"/>
    <n v="70"/>
    <n v="1970"/>
    <x v="1"/>
  </r>
  <r>
    <n v="75.709000000000003"/>
    <n v="2.411"/>
    <n v="2.8464999999999998"/>
    <n v="62.055332183837891"/>
    <n v="13.454807281494141"/>
    <n v="4.2825794219970703"/>
    <s v="70"/>
    <x v="1"/>
    <n v="70"/>
    <n v="1970"/>
    <x v="1"/>
  </r>
  <r>
    <n v="76.260000000000005"/>
    <n v="4.0149999999999997"/>
    <n v="3.9651000000000001"/>
    <n v="61.879798889160156"/>
    <n v="17.192661285400391"/>
    <n v="4.7853469848632812"/>
    <s v="70"/>
    <x v="2"/>
    <n v="70"/>
    <n v="1970"/>
    <x v="1"/>
  </r>
  <r>
    <n v="72.302000000000007"/>
    <n v="7.3369999999999997"/>
    <n v="4.1310000000000002"/>
    <n v="66.181800842285156"/>
    <n v="13.995040893554688"/>
    <n v="3.8238837718963623"/>
    <s v="70"/>
    <x v="3"/>
    <n v="70"/>
    <n v="1970"/>
    <x v="1"/>
  </r>
  <r>
    <n v="66.388999999999996"/>
    <n v="5.782"/>
    <n v="2.8805999999999998"/>
    <n v="63.56878662109375"/>
    <n v="8.9925260543823242"/>
    <n v="2.6575572490692139"/>
    <s v="70"/>
    <x v="4"/>
    <n v="70"/>
    <n v="1970"/>
    <x v="1"/>
  </r>
  <r>
    <n v="80.281999999999996"/>
    <n v="1.1579999999999999"/>
    <n v="0.71430000000000005"/>
    <n v="72.88873291015625"/>
    <n v="2.4070808887481689"/>
    <n v="0.95763599872589111"/>
    <s v="70"/>
    <x v="5"/>
    <n v="70"/>
    <n v="1970"/>
    <x v="1"/>
  </r>
  <r>
    <n v="71.117000000000004"/>
    <n v="9.5000000000000001E-2"/>
    <n v="6.2300000000000001E-2"/>
    <n v="65.575477600097656"/>
    <n v="0.45815169811248779"/>
    <n v="0.21064554154872894"/>
    <s v="70"/>
    <x v="6"/>
    <n v="70"/>
    <n v="1970"/>
    <x v="1"/>
  </r>
  <r>
    <n v="89.924999999999997"/>
    <n v="8.9999999999999993E-3"/>
    <n v="6.0000000000000001E-3"/>
    <n v="86.033584594726563"/>
    <n v="0.12876613438129425"/>
    <n v="9.6603088080883026E-2"/>
    <s v="70"/>
    <x v="7"/>
    <n v="70"/>
    <n v="1970"/>
    <x v="1"/>
  </r>
  <r>
    <n v="86.567999999999998"/>
    <n v="0.11"/>
    <n v="0.13109999999999999"/>
    <n v="83.918190002441406"/>
    <n v="1.1859196424484253"/>
    <n v="0.399741530418396"/>
    <s v="70"/>
    <x v="8"/>
    <n v="70"/>
    <n v="1970"/>
    <x v="1"/>
  </r>
  <r>
    <n v="84.432000000000002"/>
    <n v="0.437"/>
    <n v="0.1759"/>
    <n v="75.021560668945312"/>
    <n v="6.9945569038391113"/>
    <n v="0.84467297792434692"/>
    <s v="70"/>
    <x v="9"/>
    <n v="70"/>
    <n v="1970"/>
    <x v="1"/>
  </r>
  <r>
    <n v="80.058000000000007"/>
    <n v="7.5999999999999998E-2"/>
    <n v="1.6093"/>
    <n v="75.657318115234375"/>
    <n v="1.670785665512085"/>
    <n v="2.036095142364502"/>
    <s v="70"/>
    <x v="10"/>
    <n v="70"/>
    <n v="1970"/>
    <x v="1"/>
  </r>
  <r>
    <n v="80.247"/>
    <n v="5.1999999999999998E-2"/>
    <n v="1.9583999999999999"/>
    <n v="74.908523559570313"/>
    <n v="0.74768024682998657"/>
    <n v="4.3655862808227539"/>
    <s v="71"/>
    <x v="11"/>
    <n v="70"/>
    <n v="1970"/>
    <x v="1"/>
  </r>
  <r>
    <n v="85.8"/>
    <n v="4.8000000000000001E-2"/>
    <n v="1.8369"/>
    <n v="76.128173828125"/>
    <n v="3.518146276473999"/>
    <n v="5.7408585548400879"/>
    <s v="71"/>
    <x v="0"/>
    <n v="71"/>
    <n v="1971"/>
    <x v="1"/>
  </r>
  <r>
    <n v="86.691999999999993"/>
    <n v="2.7E-2"/>
    <n v="1.1539999999999999"/>
    <n v="79.146705627441406"/>
    <n v="4.0812673568725586"/>
    <n v="4.1130452156066895"/>
    <s v="71"/>
    <x v="1"/>
    <n v="71"/>
    <n v="1971"/>
    <x v="1"/>
  </r>
  <r>
    <n v="83.450999999999993"/>
    <n v="0.96699999999999997"/>
    <n v="3.7168000000000001"/>
    <n v="75.956840515136719"/>
    <n v="6.8727822303771973"/>
    <n v="4.5760893821716309"/>
    <s v="71"/>
    <x v="2"/>
    <n v="71"/>
    <n v="1971"/>
    <x v="1"/>
  </r>
  <r>
    <n v="87.14"/>
    <n v="4.7690000000000001"/>
    <n v="3.6494"/>
    <n v="81.063117980957031"/>
    <n v="10.684531211853027"/>
    <n v="3.557417631149292"/>
    <s v="71"/>
    <x v="3"/>
    <n v="71"/>
    <n v="1971"/>
    <x v="1"/>
  </r>
  <r>
    <n v="78.594999999999999"/>
    <n v="3.6190000000000002"/>
    <n v="2.9779"/>
    <n v="68.04296875"/>
    <n v="8.1491489410400391"/>
    <n v="3.3652458190917969"/>
    <s v="71"/>
    <x v="4"/>
    <n v="71"/>
    <n v="1971"/>
    <x v="1"/>
  </r>
  <r>
    <n v="82.790999999999997"/>
    <n v="0.63"/>
    <n v="0.67579999999999996"/>
    <n v="72.050224304199219"/>
    <n v="2.8623833656311035"/>
    <n v="1.6980495452880859"/>
    <s v="71"/>
    <x v="5"/>
    <n v="71"/>
    <n v="1971"/>
    <x v="1"/>
  </r>
  <r>
    <n v="68.405000000000001"/>
    <n v="8.2000000000000003E-2"/>
    <n v="0.1105"/>
    <n v="61.606693267822266"/>
    <n v="0.64760011434555054"/>
    <n v="0.53716003894805908"/>
    <s v="71"/>
    <x v="6"/>
    <n v="71"/>
    <n v="1971"/>
    <x v="1"/>
  </r>
  <r>
    <n v="91.825000000000003"/>
    <n v="7.0000000000000001E-3"/>
    <n v="1.04E-2"/>
    <n v="88.581672668457031"/>
    <n v="0.15362429618835449"/>
    <n v="0.23910284042358398"/>
    <s v="71"/>
    <x v="7"/>
    <n v="71"/>
    <n v="1971"/>
    <x v="1"/>
  </r>
  <r>
    <n v="87.882999999999996"/>
    <n v="6.0000000000000001E-3"/>
    <n v="0.1336"/>
    <n v="84.235023498535156"/>
    <n v="0.9458804726600647"/>
    <n v="0.7559165358543396"/>
    <s v="71"/>
    <x v="8"/>
    <n v="71"/>
    <n v="1971"/>
    <x v="1"/>
  </r>
  <r>
    <n v="87.015000000000001"/>
    <n v="5.3999999999999999E-2"/>
    <n v="0.1152"/>
    <n v="78.652046203613281"/>
    <n v="6.343574047088623"/>
    <n v="1.143854022026062"/>
    <s v="71"/>
    <x v="9"/>
    <n v="71"/>
    <n v="1971"/>
    <x v="1"/>
  </r>
  <r>
    <n v="74.587000000000003"/>
    <n v="4.7E-2"/>
    <n v="0.13500000000000001"/>
    <n v="70.702308654785156"/>
    <n v="4.1886730194091797"/>
    <n v="0.60890936851501465"/>
    <s v="71"/>
    <x v="10"/>
    <n v="71"/>
    <n v="1971"/>
    <x v="1"/>
  </r>
  <r>
    <n v="81.78"/>
    <n v="8.9999999999999993E-3"/>
    <n v="0.32569999999999999"/>
    <n v="85.883262634277344"/>
    <n v="0.86708992719650269"/>
    <n v="1.5161081552505493"/>
    <s v="72"/>
    <x v="11"/>
    <n v="71"/>
    <n v="1971"/>
    <x v="1"/>
  </r>
  <r>
    <n v="90.445999999999998"/>
    <n v="1.7000000000000001E-2"/>
    <n v="0.83989999999999998"/>
    <n v="88.073020935058594"/>
    <n v="1.0979751348495483"/>
    <n v="2.2711434364318848"/>
    <s v="72"/>
    <x v="0"/>
    <n v="72"/>
    <n v="1972"/>
    <x v="2"/>
  </r>
  <r>
    <n v="92.394999999999996"/>
    <n v="0.104"/>
    <n v="1.3036000000000001"/>
    <n v="86.137405395507812"/>
    <n v="1.2996135950088501"/>
    <n v="2.3062059879302979"/>
    <s v="72"/>
    <x v="1"/>
    <n v="72"/>
    <n v="1972"/>
    <x v="2"/>
  </r>
  <r>
    <n v="83.849000000000004"/>
    <n v="0.13700000000000001"/>
    <n v="1.9762"/>
    <n v="79.447021484375"/>
    <n v="2.8207757472991943"/>
    <n v="3.4466927051544189"/>
    <s v="72"/>
    <x v="2"/>
    <n v="72"/>
    <n v="1972"/>
    <x v="2"/>
  </r>
  <r>
    <n v="73.441000000000003"/>
    <n v="0.504"/>
    <n v="2.2605"/>
    <n v="69.013031005859375"/>
    <n v="3.0393831729888916"/>
    <n v="2.8437511920928955"/>
    <s v="72"/>
    <x v="3"/>
    <n v="72"/>
    <n v="1972"/>
    <x v="2"/>
  </r>
  <r>
    <n v="68.507000000000005"/>
    <n v="0.60899999999999999"/>
    <n v="1.5329999999999999"/>
    <n v="65.325645446777344"/>
    <n v="2.2951931953430176"/>
    <n v="1.7735445499420166"/>
    <s v="72"/>
    <x v="4"/>
    <n v="72"/>
    <n v="1972"/>
    <x v="2"/>
  </r>
  <r>
    <n v="77.36"/>
    <n v="0.14499999999999999"/>
    <n v="0.35659999999999997"/>
    <n v="67.353797912597656"/>
    <n v="0.78672432899475098"/>
    <n v="0.64004170894622803"/>
    <s v="72"/>
    <x v="5"/>
    <n v="72"/>
    <n v="1972"/>
    <x v="2"/>
  </r>
  <r>
    <n v="65.332999999999998"/>
    <n v="2.1000000000000001E-2"/>
    <n v="5.1700000000000003E-2"/>
    <n v="58.670669555664063"/>
    <n v="0.20808500051498413"/>
    <n v="0.17206621170043945"/>
    <s v="72"/>
    <x v="6"/>
    <n v="72"/>
    <n v="1972"/>
    <x v="2"/>
  </r>
  <r>
    <n v="54.448"/>
    <n v="7.0000000000000001E-3"/>
    <n v="1.6199999999999999E-2"/>
    <n v="49.831581115722656"/>
    <n v="7.6476544141769409E-2"/>
    <n v="6.0462124645709991E-2"/>
    <s v="72"/>
    <x v="7"/>
    <n v="72"/>
    <n v="1972"/>
    <x v="2"/>
  </r>
  <r>
    <n v="48.548999999999999"/>
    <n v="4.0000000000000001E-3"/>
    <n v="6.1999999999999998E-3"/>
    <n v="45.082908630371094"/>
    <n v="5.8882866054773331E-2"/>
    <n v="2.6386389508843422E-2"/>
    <s v="72"/>
    <x v="8"/>
    <n v="72"/>
    <n v="1972"/>
    <x v="2"/>
  </r>
  <r>
    <n v="68.656999999999996"/>
    <n v="7.0000000000000001E-3"/>
    <n v="9.1999999999999998E-3"/>
    <n v="58.575824737548828"/>
    <n v="7.4120022356510162E-2"/>
    <n v="2.9967639595270157E-2"/>
    <s v="72"/>
    <x v="9"/>
    <n v="72"/>
    <n v="1972"/>
    <x v="2"/>
  </r>
  <r>
    <n v="85.81"/>
    <n v="3.0000000000000001E-3"/>
    <n v="4.7600000000000003E-2"/>
    <n v="81.898811340332031"/>
    <n v="2.9416950419545174E-2"/>
    <n v="7.5015068054199219E-2"/>
    <s v="72"/>
    <x v="10"/>
    <n v="72"/>
    <n v="1972"/>
    <x v="2"/>
  </r>
  <r>
    <n v="72.941999999999993"/>
    <n v="4.8000000000000001E-2"/>
    <n v="0.99280000000000002"/>
    <n v="69.56231689453125"/>
    <n v="0.23536387085914612"/>
    <n v="1.4107195138931274"/>
    <s v="73"/>
    <x v="11"/>
    <n v="72"/>
    <n v="1972"/>
    <x v="2"/>
  </r>
  <r>
    <n v="73.759"/>
    <n v="0.20300000000000001"/>
    <n v="2.4540000000000002"/>
    <n v="65.106124877929687"/>
    <n v="1.7907623052597046"/>
    <n v="3.8963053226470947"/>
    <s v="73"/>
    <x v="0"/>
    <n v="73"/>
    <n v="1973"/>
    <x v="5"/>
  </r>
  <r>
    <n v="75.930999999999997"/>
    <n v="0.61499999999999999"/>
    <n v="2.6379000000000001"/>
    <n v="65.687309265136719"/>
    <n v="6.5947408676147461"/>
    <n v="4.791346549987793"/>
    <s v="73"/>
    <x v="1"/>
    <n v="73"/>
    <n v="1973"/>
    <x v="5"/>
  </r>
  <r>
    <n v="78.027000000000001"/>
    <n v="4.2030000000000003"/>
    <n v="6.6859999999999999"/>
    <n v="63.382667541503906"/>
    <n v="16.612421035766602"/>
    <n v="7.3235540390014648"/>
    <s v="73"/>
    <x v="2"/>
    <n v="73"/>
    <n v="1973"/>
    <x v="5"/>
  </r>
  <r>
    <n v="70.774000000000001"/>
    <n v="12.29"/>
    <n v="6.1055000000000001"/>
    <n v="62.503593444824219"/>
    <n v="21.304424285888672"/>
    <n v="5.3055028915405273"/>
    <s v="73"/>
    <x v="3"/>
    <n v="73"/>
    <n v="1973"/>
    <x v="5"/>
  </r>
  <r>
    <n v="70.078999999999994"/>
    <n v="9.5039999999999996"/>
    <n v="4.1593999999999998"/>
    <n v="61.521022796630859"/>
    <n v="16.460195541381836"/>
    <n v="4.5125565528869629"/>
    <s v="73"/>
    <x v="4"/>
    <n v="73"/>
    <n v="1973"/>
    <x v="5"/>
  </r>
  <r>
    <n v="75.902000000000001"/>
    <n v="1.74"/>
    <n v="0.93859999999999999"/>
    <n v="65.301483154296875"/>
    <n v="4.9238061904907227"/>
    <n v="1.7533471584320068"/>
    <s v="73"/>
    <x v="5"/>
    <n v="73"/>
    <n v="1973"/>
    <x v="5"/>
  </r>
  <r>
    <n v="69.128"/>
    <n v="0.16300000000000001"/>
    <n v="9.4299999999999995E-2"/>
    <n v="61.984352111816406"/>
    <n v="1.1154961585998535"/>
    <n v="0.45583516359329224"/>
    <s v="73"/>
    <x v="6"/>
    <n v="73"/>
    <n v="1973"/>
    <x v="5"/>
  </r>
  <r>
    <n v="77.745000000000005"/>
    <n v="3.2000000000000001E-2"/>
    <n v="2.9700000000000001E-2"/>
    <n v="74.294174194335938"/>
    <n v="0.42848941683769226"/>
    <n v="0.42842447757720947"/>
    <s v="73"/>
    <x v="7"/>
    <n v="73"/>
    <n v="1973"/>
    <x v="5"/>
  </r>
  <r>
    <n v="77.058999999999997"/>
    <n v="1.4E-2"/>
    <n v="4.9099999999999998E-2"/>
    <n v="72.81591796875"/>
    <n v="0.94378083944320679"/>
    <n v="0.84800684452056885"/>
    <s v="73"/>
    <x v="8"/>
    <n v="73"/>
    <n v="1973"/>
    <x v="5"/>
  </r>
  <r>
    <n v="79.510000000000005"/>
    <n v="1.9E-2"/>
    <n v="0.30969999999999998"/>
    <n v="73.959396362304688"/>
    <n v="1.191469669342041"/>
    <n v="0.85464048385620117"/>
    <s v="73"/>
    <x v="9"/>
    <n v="73"/>
    <n v="1973"/>
    <x v="5"/>
  </r>
  <r>
    <n v="84.739000000000004"/>
    <n v="1.9E-2"/>
    <n v="1.0851999999999999"/>
    <n v="79.086982727050781"/>
    <n v="0.17650100588798523"/>
    <n v="1.7213095426559448"/>
    <s v="73"/>
    <x v="10"/>
    <n v="73"/>
    <n v="1973"/>
    <x v="5"/>
  </r>
  <r>
    <n v="53.475999999999999"/>
    <n v="0.08"/>
    <n v="1.0609"/>
    <n v="50.664070129394531"/>
    <n v="0.35852861404418945"/>
    <n v="1.4867517948150635"/>
    <s v="74"/>
    <x v="11"/>
    <n v="73"/>
    <n v="1973"/>
    <x v="5"/>
  </r>
  <r>
    <n v="76.450999999999993"/>
    <n v="0.53500000000000003"/>
    <n v="1.7931999999999999"/>
    <n v="68.795242309570313"/>
    <n v="4.2758383750915527"/>
    <n v="3.3559551239013672"/>
    <s v="74"/>
    <x v="0"/>
    <n v="74"/>
    <n v="1974"/>
    <x v="1"/>
  </r>
  <r>
    <n v="62.704999999999998"/>
    <n v="0.26500000000000001"/>
    <n v="1.2717000000000001"/>
    <n v="57.699924468994141"/>
    <n v="2.8580493927001953"/>
    <n v="2.1797230243682861"/>
    <s v="74"/>
    <x v="1"/>
    <n v="74"/>
    <n v="1974"/>
    <x v="1"/>
  </r>
  <r>
    <n v="78.076999999999998"/>
    <n v="3.81"/>
    <n v="2.8565"/>
    <n v="72.070640563964844"/>
    <n v="7.685032844543457"/>
    <n v="3.2470023632049561"/>
    <s v="74"/>
    <x v="2"/>
    <n v="74"/>
    <n v="1974"/>
    <x v="1"/>
  </r>
  <r>
    <n v="75.738"/>
    <n v="8.9990000000000006"/>
    <n v="4.9063999999999997"/>
    <n v="67.728485107421875"/>
    <n v="15.208073616027832"/>
    <n v="5.3520617485046387"/>
    <s v="74"/>
    <x v="3"/>
    <n v="74"/>
    <n v="1974"/>
    <x v="1"/>
  </r>
  <r>
    <n v="70.382000000000005"/>
    <n v="7.3470000000000004"/>
    <n v="5.3417000000000003"/>
    <n v="62.1539306640625"/>
    <n v="13.59429931640625"/>
    <n v="5.891456127166748"/>
    <s v="74"/>
    <x v="4"/>
    <n v="74"/>
    <n v="1974"/>
    <x v="1"/>
  </r>
  <r>
    <n v="77.260000000000005"/>
    <n v="1.427"/>
    <n v="1.3463000000000001"/>
    <n v="65.844169616699219"/>
    <n v="4.2514791488647461"/>
    <n v="2.5549557209014893"/>
    <s v="74"/>
    <x v="5"/>
    <n v="74"/>
    <n v="1974"/>
    <x v="1"/>
  </r>
  <r>
    <n v="69.680999999999997"/>
    <n v="0.13700000000000001"/>
    <n v="0.16089999999999999"/>
    <n v="61.683937072753906"/>
    <n v="0.92158865928649902"/>
    <n v="0.76522821187973022"/>
    <s v="74"/>
    <x v="6"/>
    <n v="74"/>
    <n v="1974"/>
    <x v="1"/>
  </r>
  <r>
    <n v="90.852999999999994"/>
    <n v="1.4999999999999999E-2"/>
    <n v="3.2500000000000001E-2"/>
    <n v="86.434669494628906"/>
    <n v="0.55440598726272583"/>
    <n v="0.78291785717010498"/>
    <s v="74"/>
    <x v="7"/>
    <n v="74"/>
    <n v="1974"/>
    <x v="1"/>
  </r>
  <r>
    <n v="86.314999999999998"/>
    <n v="4.4999999999999998E-2"/>
    <n v="0.38379999999999997"/>
    <n v="80.615699768066406"/>
    <n v="2.3211803436279297"/>
    <n v="1.8074944019317627"/>
    <s v="74"/>
    <x v="8"/>
    <n v="74"/>
    <n v="1974"/>
    <x v="1"/>
  </r>
  <r>
    <n v="86.659000000000006"/>
    <n v="0.23799999999999999"/>
    <n v="0.29409999999999997"/>
    <n v="74.384986877441406"/>
    <n v="10.368446350097656"/>
    <n v="1.8175030946731567"/>
    <s v="74"/>
    <x v="9"/>
    <n v="74"/>
    <n v="1974"/>
    <x v="1"/>
  </r>
  <r>
    <n v="78.072000000000003"/>
    <n v="0.17"/>
    <n v="0.17419999999999999"/>
    <n v="70.961891174316406"/>
    <n v="6.4095034599304199"/>
    <n v="0.89712262153625488"/>
    <s v="74"/>
    <x v="10"/>
    <n v="74"/>
    <n v="1974"/>
    <x v="1"/>
  </r>
  <r>
    <n v="74.575000000000003"/>
    <n v="3.2000000000000001E-2"/>
    <n v="0.11310000000000001"/>
    <n v="81.355903625488281"/>
    <n v="1.5300139188766479"/>
    <n v="0.64010369777679443"/>
    <s v="75"/>
    <x v="11"/>
    <n v="74"/>
    <n v="1974"/>
    <x v="1"/>
  </r>
  <r>
    <n v="81.153999999999996"/>
    <n v="0.47499999999999998"/>
    <n v="0.99050000000000005"/>
    <n v="78.273506164550781"/>
    <n v="3.324925422668457"/>
    <n v="1.6904195547103882"/>
    <s v="75"/>
    <x v="0"/>
    <n v="75"/>
    <n v="1975"/>
    <x v="1"/>
  </r>
  <r>
    <n v="73.644000000000005"/>
    <n v="1.0409999999999999"/>
    <n v="1.3063"/>
    <n v="64.460418701171875"/>
    <n v="5.1858367919921875"/>
    <n v="2.164574146270752"/>
    <s v="75"/>
    <x v="1"/>
    <n v="75"/>
    <n v="1975"/>
    <x v="1"/>
  </r>
  <r>
    <n v="71.804000000000002"/>
    <n v="6.2880000000000003"/>
    <n v="6.1204999999999998"/>
    <n v="64.537712097167969"/>
    <n v="12.908242225646973"/>
    <n v="6.0410013198852539"/>
    <s v="75"/>
    <x v="2"/>
    <n v="75"/>
    <n v="1975"/>
    <x v="1"/>
  </r>
  <r>
    <n v="83.935000000000002"/>
    <n v="7.2930000000000001"/>
    <n v="4.7427000000000001"/>
    <n v="79.77001953125"/>
    <n v="11.191208839416504"/>
    <n v="4.7871088981628418"/>
    <s v="75"/>
    <x v="3"/>
    <n v="75"/>
    <n v="1975"/>
    <x v="1"/>
  </r>
  <r>
    <n v="81.212999999999994"/>
    <n v="3.77"/>
    <n v="5.2840999999999996"/>
    <n v="68.708747863769531"/>
    <n v="11.60036563873291"/>
    <n v="8.2997989654541016"/>
    <s v="75"/>
    <x v="4"/>
    <n v="75"/>
    <n v="1975"/>
    <x v="1"/>
  </r>
  <r>
    <n v="73.366"/>
    <n v="0.94199999999999995"/>
    <n v="1.6405000000000001"/>
    <n v="61.339725494384766"/>
    <n v="8.1091537475585937"/>
    <n v="4.427487850189209"/>
    <s v="75"/>
    <x v="5"/>
    <n v="75"/>
    <n v="1975"/>
    <x v="1"/>
  </r>
  <r>
    <n v="68.489000000000004"/>
    <n v="0.13500000000000001"/>
    <n v="0.25390000000000001"/>
    <n v="62.132678985595703"/>
    <n v="2.2400367259979248"/>
    <n v="1.2598457336425781"/>
    <s v="75"/>
    <x v="6"/>
    <n v="75"/>
    <n v="1975"/>
    <x v="1"/>
  </r>
  <r>
    <n v="90.912000000000006"/>
    <n v="1.2999999999999999E-2"/>
    <n v="5.0500000000000003E-2"/>
    <n v="87.382728576660156"/>
    <n v="0.4873325526714325"/>
    <n v="0.84937083721160889"/>
    <s v="75"/>
    <x v="7"/>
    <n v="75"/>
    <n v="1975"/>
    <x v="1"/>
  </r>
  <r>
    <n v="86.165000000000006"/>
    <n v="0.01"/>
    <n v="0.30009999999999998"/>
    <n v="81.041885375976563"/>
    <n v="1.8890175819396973"/>
    <n v="2.1835422515869141"/>
    <s v="75"/>
    <x v="8"/>
    <n v="75"/>
    <n v="1975"/>
    <x v="1"/>
  </r>
  <r>
    <n v="88.331000000000003"/>
    <n v="0.36399999999999999"/>
    <n v="0.45950000000000002"/>
    <n v="73.625503540039063"/>
    <n v="11.512820243835449"/>
    <n v="2.5843896865844727"/>
    <s v="75"/>
    <x v="9"/>
    <n v="75"/>
    <n v="1975"/>
    <x v="1"/>
  </r>
  <r>
    <n v="77.158000000000001"/>
    <n v="0.442"/>
    <n v="0.29339999999999999"/>
    <n v="67.421188354492187"/>
    <n v="6.1252126693725586"/>
    <n v="1.1238968372344971"/>
    <s v="75"/>
    <x v="10"/>
    <n v="75"/>
    <n v="1975"/>
    <x v="1"/>
  </r>
  <r>
    <n v="68.497"/>
    <n v="8.2000000000000003E-2"/>
    <n v="9.35E-2"/>
    <n v="76.846061706542969"/>
    <n v="1.531987190246582"/>
    <n v="0.48106971383094788"/>
    <s v="76"/>
    <x v="11"/>
    <n v="75"/>
    <n v="1975"/>
    <x v="1"/>
  </r>
  <r>
    <n v="73.83"/>
    <n v="2.3E-2"/>
    <n v="0.1371"/>
    <n v="79.781440734863281"/>
    <n v="1.6389012336730957"/>
    <n v="0.76749736070632935"/>
    <s v="76"/>
    <x v="0"/>
    <n v="76"/>
    <n v="1976"/>
    <x v="4"/>
  </r>
  <r>
    <n v="86.016999999999996"/>
    <n v="1.9E-2"/>
    <n v="0.32269999999999999"/>
    <n v="84.990562438964844"/>
    <n v="0.87213611602783203"/>
    <n v="0.62672621011734009"/>
    <s v="76"/>
    <x v="1"/>
    <n v="76"/>
    <n v="1976"/>
    <x v="4"/>
  </r>
  <r>
    <n v="79.599999999999994"/>
    <n v="6.9000000000000006E-2"/>
    <n v="0.53800000000000003"/>
    <n v="77.950325012207031"/>
    <n v="0.78563559055328369"/>
    <n v="0.78289508819580078"/>
    <s v="76"/>
    <x v="2"/>
    <n v="76"/>
    <n v="1976"/>
    <x v="4"/>
  </r>
  <r>
    <n v="76.828000000000003"/>
    <n v="0.29199999999999998"/>
    <n v="0.49830000000000002"/>
    <n v="75.884101867675781"/>
    <n v="1.5343301296234131"/>
    <n v="0.6609681248664856"/>
    <s v="76"/>
    <x v="3"/>
    <n v="76"/>
    <n v="1976"/>
    <x v="4"/>
  </r>
  <r>
    <n v="65.444999999999993"/>
    <n v="0.48599999999999999"/>
    <n v="0.32440000000000002"/>
    <n v="63.700416564941406"/>
    <n v="1.8319402933120728"/>
    <n v="0.38419532775878906"/>
    <s v="76"/>
    <x v="4"/>
    <n v="76"/>
    <n v="1976"/>
    <x v="4"/>
  </r>
  <r>
    <n v="56.076999999999998"/>
    <n v="0.379"/>
    <n v="0.17710000000000001"/>
    <n v="52.728267669677734"/>
    <n v="1.3415887355804443"/>
    <n v="0.21687012910842896"/>
    <s v="76"/>
    <x v="5"/>
    <n v="76"/>
    <n v="1976"/>
    <x v="4"/>
  </r>
  <r>
    <n v="60.295999999999999"/>
    <n v="0.13600000000000001"/>
    <n v="5.6000000000000001E-2"/>
    <n v="55.492561340332031"/>
    <n v="0.51375967264175415"/>
    <n v="7.5237385928630829E-2"/>
    <s v="76"/>
    <x v="6"/>
    <n v="76"/>
    <n v="1976"/>
    <x v="4"/>
  </r>
  <r>
    <n v="54.401000000000003"/>
    <n v="8.4000000000000005E-2"/>
    <n v="2.76E-2"/>
    <n v="51.231369018554688"/>
    <n v="0.16875304281711578"/>
    <n v="2.475341409444809E-2"/>
    <s v="76"/>
    <x v="7"/>
    <n v="76"/>
    <n v="1976"/>
    <x v="4"/>
  </r>
  <r>
    <n v="48.337000000000003"/>
    <n v="0.104"/>
    <n v="1.83E-2"/>
    <n v="47.602481842041016"/>
    <n v="9.1431640088558197E-2"/>
    <n v="1.1704955250024796E-2"/>
    <s v="76"/>
    <x v="8"/>
    <n v="76"/>
    <n v="1976"/>
    <x v="4"/>
  </r>
  <r>
    <n v="48.908999999999999"/>
    <n v="0.14599999999999999"/>
    <n v="1.4500000000000001E-2"/>
    <n v="48.071384429931641"/>
    <n v="0.20119141042232513"/>
    <n v="1.5780933201313019E-2"/>
    <s v="76"/>
    <x v="9"/>
    <n v="76"/>
    <n v="1976"/>
    <x v="4"/>
  </r>
  <r>
    <n v="52.292999999999999"/>
    <n v="0.112"/>
    <n v="2.5999999999999999E-2"/>
    <n v="50.887401580810547"/>
    <n v="0.32516276836395264"/>
    <n v="4.0591288357973099E-2"/>
    <s v="76"/>
    <x v="10"/>
    <n v="76"/>
    <n v="1976"/>
    <x v="4"/>
  </r>
  <r>
    <n v="59.128"/>
    <n v="7.6999999999999999E-2"/>
    <n v="3.56E-2"/>
    <n v="60.36029052734375"/>
    <n v="0.20230649411678314"/>
    <n v="4.4506963342428207E-2"/>
    <s v="77"/>
    <x v="11"/>
    <n v="76"/>
    <n v="1976"/>
    <x v="4"/>
  </r>
  <r>
    <n v="68.915000000000006"/>
    <n v="7.1999999999999995E-2"/>
    <n v="3.7999999999999999E-2"/>
    <n v="69.394981384277344"/>
    <n v="0.13336576521396637"/>
    <n v="3.794972226023674E-2"/>
    <s v="77"/>
    <x v="0"/>
    <n v="77"/>
    <n v="1977"/>
    <x v="3"/>
  </r>
  <r>
    <n v="74.253"/>
    <n v="0.16600000000000001"/>
    <n v="8.4599999999999995E-2"/>
    <n v="73.542144775390625"/>
    <n v="0.63818705081939697"/>
    <n v="0.11053544282913208"/>
    <s v="77"/>
    <x v="1"/>
    <n v="77"/>
    <n v="1977"/>
    <x v="3"/>
  </r>
  <r>
    <n v="71.959999999999994"/>
    <n v="0.318"/>
    <n v="0.1202"/>
    <n v="70.8353271484375"/>
    <n v="1.2036933898925781"/>
    <n v="0.15901726484298706"/>
    <s v="77"/>
    <x v="2"/>
    <n v="77"/>
    <n v="1977"/>
    <x v="3"/>
  </r>
  <r>
    <n v="61.837000000000003"/>
    <n v="0.372"/>
    <n v="0.106"/>
    <n v="61.057716369628906"/>
    <n v="1.1035987138748169"/>
    <n v="0.12773151695728302"/>
    <s v="77"/>
    <x v="3"/>
    <n v="77"/>
    <n v="1977"/>
    <x v="3"/>
  </r>
  <r>
    <n v="48.241"/>
    <n v="0.48799999999999999"/>
    <n v="0.11650000000000001"/>
    <n v="46.93402099609375"/>
    <n v="1.1299760341644287"/>
    <n v="0.12049543112516403"/>
    <s v="77"/>
    <x v="4"/>
    <n v="77"/>
    <n v="1977"/>
    <x v="3"/>
  </r>
  <r>
    <n v="48.542000000000002"/>
    <n v="0.436"/>
    <n v="0.1036"/>
    <n v="47.765254974365234"/>
    <n v="0.90133160352706909"/>
    <n v="9.7655601799488068E-2"/>
    <s v="77"/>
    <x v="5"/>
    <n v="77"/>
    <n v="1977"/>
    <x v="3"/>
  </r>
  <r>
    <n v="49.837000000000003"/>
    <n v="0.224"/>
    <n v="5.16E-2"/>
    <n v="48.525356292724609"/>
    <n v="0.40508347749710083"/>
    <n v="4.346897080540657E-2"/>
    <s v="77"/>
    <x v="6"/>
    <n v="77"/>
    <n v="1977"/>
    <x v="3"/>
  </r>
  <r>
    <n v="48.62"/>
    <n v="9.8000000000000004E-2"/>
    <n v="2.3099999999999999E-2"/>
    <n v="47.144210815429688"/>
    <n v="0.15205778181552887"/>
    <n v="1.6944840550422668E-2"/>
    <s v="77"/>
    <x v="7"/>
    <n v="77"/>
    <n v="1977"/>
    <x v="3"/>
  </r>
  <r>
    <n v="41.606999999999999"/>
    <n v="4.5999999999999999E-2"/>
    <n v="1.0999999999999999E-2"/>
    <n v="41.35150146484375"/>
    <n v="6.2962688505649567E-2"/>
    <n v="8.3339158445596695E-3"/>
    <s v="77"/>
    <x v="8"/>
    <n v="77"/>
    <n v="1977"/>
    <x v="3"/>
  </r>
  <r>
    <n v="39.655000000000001"/>
    <n v="8.2000000000000003E-2"/>
    <n v="1.09E-2"/>
    <n v="40.574642181396484"/>
    <n v="6.9091707468032837E-2"/>
    <n v="9.3520926311612129E-3"/>
    <s v="77"/>
    <x v="9"/>
    <n v="77"/>
    <n v="1977"/>
    <x v="3"/>
  </r>
  <r>
    <n v="61.667000000000002"/>
    <n v="0.123"/>
    <n v="2.1499999999999998E-2"/>
    <n v="60.498516082763672"/>
    <n v="0.14122633635997772"/>
    <n v="2.3575564846396446E-2"/>
    <s v="77"/>
    <x v="10"/>
    <n v="77"/>
    <n v="1977"/>
    <x v="3"/>
  </r>
  <r>
    <n v="75.230999999999995"/>
    <n v="5.3999999999999999E-2"/>
    <n v="0.76870000000000005"/>
    <n v="72.734214782714844"/>
    <n v="0.14833684265613556"/>
    <n v="0.92623955011367798"/>
    <s v="78"/>
    <x v="11"/>
    <n v="77"/>
    <n v="1977"/>
    <x v="3"/>
  </r>
  <r>
    <n v="75.132999999999996"/>
    <n v="0.69099999999999995"/>
    <n v="1.8051999999999999"/>
    <n v="68.589881896972656"/>
    <n v="3.3163337707519531"/>
    <n v="2.941133975982666"/>
    <s v="78"/>
    <x v="0"/>
    <n v="78"/>
    <n v="1978"/>
    <x v="5"/>
  </r>
  <r>
    <n v="72.623999999999995"/>
    <n v="1.901"/>
    <n v="1.679"/>
    <n v="64.293022155761719"/>
    <n v="8.2686786651611328"/>
    <n v="2.6000428199768066"/>
    <s v="78"/>
    <x v="1"/>
    <n v="78"/>
    <n v="1978"/>
    <x v="5"/>
  </r>
  <r>
    <n v="68.106999999999999"/>
    <n v="10.446999999999999"/>
    <n v="3.2296999999999998"/>
    <n v="57.908473968505859"/>
    <n v="20.373743057250977"/>
    <n v="2.9761884212493896"/>
    <s v="78"/>
    <x v="2"/>
    <n v="78"/>
    <n v="1978"/>
    <x v="5"/>
  </r>
  <r>
    <n v="55.536999999999999"/>
    <n v="33.351999999999997"/>
    <n v="4.7279"/>
    <n v="49.551616668701172"/>
    <n v="39.372341156005859"/>
    <n v="4.5855016708374023"/>
    <s v="78"/>
    <x v="3"/>
    <n v="78"/>
    <n v="1978"/>
    <x v="5"/>
  </r>
  <r>
    <n v="53.387"/>
    <n v="25.922999999999998"/>
    <n v="3.0001000000000002"/>
    <n v="45.737682342529297"/>
    <n v="36.719734191894531"/>
    <n v="3.7931625843048096"/>
    <s v="78"/>
    <x v="4"/>
    <n v="78"/>
    <n v="1978"/>
    <x v="5"/>
  </r>
  <r>
    <n v="65.813000000000002"/>
    <n v="6.0140000000000002"/>
    <n v="1.0642"/>
    <n v="55.827033996582031"/>
    <n v="15.747230529785156"/>
    <n v="2.0156002044677734"/>
    <s v="78"/>
    <x v="5"/>
    <n v="78"/>
    <n v="1978"/>
    <x v="5"/>
  </r>
  <r>
    <n v="66.736000000000004"/>
    <n v="0.80800000000000005"/>
    <n v="0.15429999999999999"/>
    <n v="60.585399627685547"/>
    <n v="3.6284592151641846"/>
    <n v="0.49178040027618408"/>
    <s v="78"/>
    <x v="6"/>
    <n v="78"/>
    <n v="1978"/>
    <x v="5"/>
  </r>
  <r>
    <n v="80.971000000000004"/>
    <n v="0.127"/>
    <n v="2.4199999999999999E-2"/>
    <n v="77.194099426269531"/>
    <n v="0.87638115882873535"/>
    <n v="0.11437256634235382"/>
    <s v="78"/>
    <x v="7"/>
    <n v="78"/>
    <n v="1978"/>
    <x v="5"/>
  </r>
  <r>
    <n v="75.698999999999998"/>
    <n v="2.5999999999999999E-2"/>
    <n v="7.6E-3"/>
    <n v="72.928970336914063"/>
    <n v="0.91944378614425659"/>
    <n v="0.10174611210823059"/>
    <s v="78"/>
    <x v="8"/>
    <n v="78"/>
    <n v="1978"/>
    <x v="5"/>
  </r>
  <r>
    <n v="75.295000000000002"/>
    <n v="1.7999999999999999E-2"/>
    <n v="2.53E-2"/>
    <n v="71.229156494140625"/>
    <n v="3.8695144653320313"/>
    <n v="0.53797316551208496"/>
    <s v="78"/>
    <x v="9"/>
    <n v="78"/>
    <n v="1978"/>
    <x v="5"/>
  </r>
  <r>
    <n v="70.274000000000001"/>
    <n v="8.9999999999999993E-3"/>
    <n v="4.1000000000000002E-2"/>
    <n v="57.705604553222656"/>
    <n v="5.9167656898498535"/>
    <n v="0.7704882025718689"/>
    <s v="78"/>
    <x v="10"/>
    <n v="78"/>
    <n v="1978"/>
    <x v="5"/>
  </r>
  <r>
    <n v="76.147000000000006"/>
    <n v="0.02"/>
    <n v="0.24790000000000001"/>
    <n v="73.361900329589844"/>
    <n v="1.7132261991500854"/>
    <n v="0.67546558380126953"/>
    <s v="79"/>
    <x v="11"/>
    <n v="78"/>
    <n v="1978"/>
    <x v="5"/>
  </r>
  <r>
    <n v="79.441000000000003"/>
    <n v="0.317"/>
    <n v="1.2484999999999999"/>
    <n v="75.550559997558594"/>
    <n v="2.9044051170349121"/>
    <n v="2.3291623592376709"/>
    <s v="79"/>
    <x v="0"/>
    <n v="79"/>
    <n v="1979"/>
    <x v="4"/>
  </r>
  <r>
    <n v="79.433000000000007"/>
    <n v="3.7770000000000001"/>
    <n v="5.7397999999999998"/>
    <n v="61.081600189208984"/>
    <n v="18.890317916870117"/>
    <n v="9.2572593688964844"/>
    <s v="79"/>
    <x v="1"/>
    <n v="79"/>
    <n v="1979"/>
    <x v="4"/>
  </r>
  <r>
    <n v="76.358999999999995"/>
    <n v="8.0220000000000002"/>
    <n v="8.3314000000000004"/>
    <n v="61.475959777832031"/>
    <n v="23.353416442871094"/>
    <n v="7.540339469909668"/>
    <s v="79"/>
    <x v="2"/>
    <n v="79"/>
    <n v="1979"/>
    <x v="4"/>
  </r>
  <r>
    <n v="66.278999999999996"/>
    <n v="16.091000000000001"/>
    <n v="7.6734"/>
    <n v="59.930126190185547"/>
    <n v="23.261688232421875"/>
    <n v="7.0598759651184082"/>
    <s v="79"/>
    <x v="3"/>
    <n v="79"/>
    <n v="1979"/>
    <x v="4"/>
  </r>
  <r>
    <n v="61.408999999999999"/>
    <n v="16.231999999999999"/>
    <n v="6.35"/>
    <n v="56.861564636230469"/>
    <n v="20.913158416748047"/>
    <n v="5.9573836326599121"/>
    <s v="79"/>
    <x v="4"/>
    <n v="79"/>
    <n v="1979"/>
    <x v="4"/>
  </r>
  <r>
    <n v="62.011000000000003"/>
    <n v="4.1829999999999998"/>
    <n v="1.5097"/>
    <n v="55.800365447998047"/>
    <n v="6.6015138626098633"/>
    <n v="1.9397100210189819"/>
    <s v="79"/>
    <x v="5"/>
    <n v="79"/>
    <n v="1979"/>
    <x v="4"/>
  </r>
  <r>
    <n v="61.185000000000002"/>
    <n v="0.747"/>
    <n v="0.27589999999999998"/>
    <n v="53.731105804443359"/>
    <n v="2.0121245384216309"/>
    <n v="0.63762933015823364"/>
    <s v="79"/>
    <x v="6"/>
    <n v="79"/>
    <n v="1979"/>
    <x v="4"/>
  </r>
  <r>
    <n v="54.518999999999998"/>
    <n v="0.20200000000000001"/>
    <n v="8.0399999999999999E-2"/>
    <n v="46.936683654785156"/>
    <n v="0.74415230751037598"/>
    <n v="0.30358970165252686"/>
    <s v="79"/>
    <x v="7"/>
    <n v="79"/>
    <n v="1979"/>
    <x v="4"/>
  </r>
  <r>
    <n v="50.573999999999998"/>
    <n v="5.8000000000000003E-2"/>
    <n v="3.2300000000000002E-2"/>
    <n v="45.639801025390625"/>
    <n v="0.3517090380191803"/>
    <n v="0.24514415860176086"/>
    <s v="79"/>
    <x v="8"/>
    <n v="79"/>
    <n v="1979"/>
    <x v="4"/>
  </r>
  <r>
    <n v="62.127000000000002"/>
    <n v="8.2000000000000003E-2"/>
    <n v="5.7099999999999998E-2"/>
    <n v="48.402431488037109"/>
    <n v="0.38427531719207764"/>
    <n v="0.23793333768844604"/>
    <s v="79"/>
    <x v="9"/>
    <n v="79"/>
    <n v="1979"/>
    <x v="4"/>
  </r>
  <r>
    <n v="70.942999999999998"/>
    <n v="3.9E-2"/>
    <n v="3.4299999999999997E-2"/>
    <n v="71.906471252441406"/>
    <n v="0.30124342441558838"/>
    <n v="0.16850955784320831"/>
    <s v="79"/>
    <x v="10"/>
    <n v="79"/>
    <n v="1979"/>
    <x v="4"/>
  </r>
  <r>
    <n v="69.597999999999999"/>
    <n v="1.474"/>
    <n v="3.3100999999999998"/>
    <n v="67.087509155273438"/>
    <n v="2.304236888885498"/>
    <n v="3.722855806350708"/>
    <s v="80"/>
    <x v="11"/>
    <n v="79"/>
    <n v="1979"/>
    <x v="4"/>
  </r>
  <r>
    <n v="56.62"/>
    <n v="7.8140000000000001"/>
    <n v="2.4777999999999998"/>
    <n v="52.932285308837891"/>
    <n v="10.840297698974609"/>
    <n v="2.4096641540527344"/>
    <s v="80"/>
    <x v="0"/>
    <n v="80"/>
    <n v="1980"/>
    <x v="5"/>
  </r>
  <r>
    <n v="62.292000000000002"/>
    <n v="15.708"/>
    <n v="2.9390000000000001"/>
    <n v="55.469100952148438"/>
    <n v="21.991525650024414"/>
    <n v="2.9238138198852539"/>
    <s v="80"/>
    <x v="1"/>
    <n v="80"/>
    <n v="1980"/>
    <x v="5"/>
  </r>
  <r>
    <n v="68.225999999999999"/>
    <n v="21.536000000000001"/>
    <n v="3.0497999999999998"/>
    <n v="59.604991912841797"/>
    <n v="29.671504974365234"/>
    <n v="3.0959076881408691"/>
    <s v="80"/>
    <x v="2"/>
    <n v="80"/>
    <n v="1980"/>
    <x v="5"/>
  </r>
  <r>
    <n v="65.997"/>
    <n v="21.02"/>
    <n v="5.5579000000000001"/>
    <n v="56.936717987060547"/>
    <n v="29.68919563293457"/>
    <n v="5.8383216857910156"/>
    <s v="80"/>
    <x v="3"/>
    <n v="80"/>
    <n v="1980"/>
    <x v="5"/>
  </r>
  <r>
    <n v="56.398000000000003"/>
    <n v="18.509"/>
    <n v="6.8940999999999999"/>
    <n v="47.143596649169922"/>
    <n v="31.865612030029297"/>
    <n v="7.5959386825561523"/>
    <s v="80"/>
    <x v="4"/>
    <n v="80"/>
    <n v="1980"/>
    <x v="5"/>
  </r>
  <r>
    <n v="68.569000000000003"/>
    <n v="5.492"/>
    <n v="2.5213000000000001"/>
    <n v="55.577323913574219"/>
    <n v="16.841962814331055"/>
    <n v="3.9518275260925293"/>
    <s v="80"/>
    <x v="5"/>
    <n v="80"/>
    <n v="1980"/>
    <x v="5"/>
  </r>
  <r>
    <n v="66.272999999999996"/>
    <n v="0.84799999999999998"/>
    <n v="0.44940000000000002"/>
    <n v="58.772422790527344"/>
    <n v="4.7729020118713379"/>
    <n v="1.3390529155731201"/>
    <s v="80"/>
    <x v="6"/>
    <n v="80"/>
    <n v="1980"/>
    <x v="5"/>
  </r>
  <r>
    <n v="78.379000000000005"/>
    <n v="0.152"/>
    <n v="0.1212"/>
    <n v="74.60101318359375"/>
    <n v="1.242455005645752"/>
    <n v="0.58150440454483032"/>
    <s v="80"/>
    <x v="7"/>
    <n v="80"/>
    <n v="1980"/>
    <x v="5"/>
  </r>
  <r>
    <n v="77.191000000000003"/>
    <n v="7.6999999999999999E-2"/>
    <n v="0.24249999999999999"/>
    <n v="73.208145141601562"/>
    <n v="1.0447511672973633"/>
    <n v="1.1272754669189453"/>
    <s v="80"/>
    <x v="8"/>
    <n v="80"/>
    <n v="1980"/>
    <x v="5"/>
  </r>
  <r>
    <n v="74.561000000000007"/>
    <n v="0.23300000000000001"/>
    <n v="0.1865"/>
    <n v="68.405899047851563"/>
    <n v="5.155972957611084"/>
    <n v="1.3137167692184448"/>
    <s v="80"/>
    <x v="9"/>
    <n v="80"/>
    <n v="1980"/>
    <x v="5"/>
  </r>
  <r>
    <n v="71.77"/>
    <n v="7.1999999999999995E-2"/>
    <n v="6.0299999999999999E-2"/>
    <n v="64.379409790039062"/>
    <n v="4.9065275192260742"/>
    <n v="0.62570303678512573"/>
    <s v="80"/>
    <x v="10"/>
    <n v="80"/>
    <n v="1980"/>
    <x v="5"/>
  </r>
  <r>
    <n v="74.158000000000001"/>
    <n v="1.2E-2"/>
    <n v="4.0599999999999997E-2"/>
    <n v="73.034309387207031"/>
    <n v="0.93106669187545776"/>
    <n v="0.16931267082691193"/>
    <s v="81"/>
    <x v="11"/>
    <n v="80"/>
    <n v="1980"/>
    <x v="5"/>
  </r>
  <r>
    <n v="83.581999999999994"/>
    <n v="2.1000000000000001E-2"/>
    <n v="0.45340000000000003"/>
    <n v="79.210281372070313"/>
    <n v="0.7493017315864563"/>
    <n v="0.88645672798156738"/>
    <s v="81"/>
    <x v="0"/>
    <n v="81"/>
    <n v="1981"/>
    <x v="4"/>
  </r>
  <r>
    <n v="87.748999999999995"/>
    <n v="6.4000000000000001E-2"/>
    <n v="0.76970000000000005"/>
    <n v="83.234214782714844"/>
    <n v="2.322624683380127"/>
    <n v="2.0181663036346436"/>
    <s v="81"/>
    <x v="1"/>
    <n v="81"/>
    <n v="1981"/>
    <x v="4"/>
  </r>
  <r>
    <n v="81.043000000000006"/>
    <n v="0.73599999999999999"/>
    <n v="2.5495999999999999"/>
    <n v="72.435287475585937"/>
    <n v="7.2470278739929199"/>
    <n v="3.6750016212463379"/>
    <s v="81"/>
    <x v="2"/>
    <n v="81"/>
    <n v="1981"/>
    <x v="4"/>
  </r>
  <r>
    <n v="69.450999999999993"/>
    <n v="2.383"/>
    <n v="2.7524999999999999"/>
    <n v="64.795578002929688"/>
    <n v="8.5550575256347656"/>
    <n v="2.705650806427002"/>
    <s v="81"/>
    <x v="3"/>
    <n v="81"/>
    <n v="1981"/>
    <x v="4"/>
  </r>
  <r>
    <n v="66.834000000000003"/>
    <n v="2.202"/>
    <n v="1.5592999999999999"/>
    <n v="64.051734924316406"/>
    <n v="5.9656524658203125"/>
    <n v="1.3500919342041016"/>
    <s v="81"/>
    <x v="4"/>
    <n v="81"/>
    <n v="1981"/>
    <x v="4"/>
  </r>
  <r>
    <n v="62.542999999999999"/>
    <n v="0.61"/>
    <n v="0.43559999999999999"/>
    <n v="57.401435852050781"/>
    <n v="2.0281033515930176"/>
    <n v="0.49073329567909241"/>
    <s v="81"/>
    <x v="5"/>
    <n v="81"/>
    <n v="1981"/>
    <x v="4"/>
  </r>
  <r>
    <n v="62.259"/>
    <n v="0.107"/>
    <n v="7.7100000000000002E-2"/>
    <n v="58.47125244140625"/>
    <n v="0.55131644010543823"/>
    <n v="0.13655014336109161"/>
    <s v="81"/>
    <x v="6"/>
    <n v="81"/>
    <n v="1981"/>
    <x v="4"/>
  </r>
  <r>
    <n v="53.688000000000002"/>
    <n v="3.3000000000000002E-2"/>
    <n v="2.4400000000000002E-2"/>
    <n v="50.044670104980469"/>
    <n v="0.17935432493686676"/>
    <n v="4.4777035713195801E-2"/>
    <s v="81"/>
    <x v="7"/>
    <n v="81"/>
    <n v="1981"/>
    <x v="4"/>
  </r>
  <r>
    <n v="50.014000000000003"/>
    <n v="1.4999999999999999E-2"/>
    <n v="8.3000000000000001E-3"/>
    <n v="46.644596099853516"/>
    <n v="0.10182246565818787"/>
    <n v="1.9762298092246056E-2"/>
    <s v="81"/>
    <x v="8"/>
    <n v="81"/>
    <n v="1981"/>
    <x v="4"/>
  </r>
  <r>
    <n v="67.123000000000005"/>
    <n v="0.02"/>
    <n v="2.9399999999999999E-2"/>
    <n v="60.016063690185547"/>
    <n v="7.8112877905368805E-2"/>
    <n v="3.4422937780618668E-2"/>
    <s v="81"/>
    <x v="9"/>
    <n v="81"/>
    <n v="1981"/>
    <x v="4"/>
  </r>
  <r>
    <n v="76.364000000000004"/>
    <n v="2E-3"/>
    <n v="0.31659999999999999"/>
    <n v="73.45892333984375"/>
    <n v="4.9086366780102253E-3"/>
    <n v="0.34304195642471313"/>
    <s v="81"/>
    <x v="10"/>
    <n v="81"/>
    <n v="1981"/>
    <x v="4"/>
  </r>
  <r>
    <n v="73.052000000000007"/>
    <n v="0.21299999999999999"/>
    <n v="3.4329000000000001"/>
    <n v="68.386756896972656"/>
    <n v="1.0201504230499268"/>
    <n v="5.0218791961669922"/>
    <s v="82"/>
    <x v="11"/>
    <n v="81"/>
    <n v="1981"/>
    <x v="4"/>
  </r>
  <r>
    <n v="69.498000000000005"/>
    <n v="0.74299999999999999"/>
    <n v="2.7265999999999999"/>
    <n v="62.834720611572266"/>
    <n v="4.6026678085327148"/>
    <n v="4.5485305786132812"/>
    <s v="82"/>
    <x v="0"/>
    <n v="82"/>
    <n v="1982"/>
    <x v="1"/>
  </r>
  <r>
    <n v="73.998000000000005"/>
    <n v="5.101"/>
    <n v="5.5346000000000002"/>
    <n v="65.501693725585937"/>
    <n v="12.69052791595459"/>
    <n v="5.3980231285095215"/>
    <s v="82"/>
    <x v="1"/>
    <n v="82"/>
    <n v="1982"/>
    <x v="1"/>
  </r>
  <r>
    <n v="55.064999999999998"/>
    <n v="6.3179999999999996"/>
    <n v="3.4211999999999998"/>
    <n v="50.673370361328125"/>
    <n v="9.7042675018310547"/>
    <n v="3.44612717628479"/>
    <s v="82"/>
    <x v="2"/>
    <n v="82"/>
    <n v="1982"/>
    <x v="1"/>
  </r>
  <r>
    <n v="60.508000000000003"/>
    <n v="27.283000000000001"/>
    <n v="7.0980999999999996"/>
    <n v="50.811225891113281"/>
    <n v="36.4765625"/>
    <n v="7.2636914253234863"/>
    <s v="82"/>
    <x v="3"/>
    <n v="82"/>
    <n v="1982"/>
    <x v="1"/>
  </r>
  <r>
    <n v="67.884"/>
    <n v="15.266999999999999"/>
    <n v="6.1524999999999999"/>
    <n v="51.128932952880859"/>
    <n v="30.06956672668457"/>
    <n v="8.3107166290283203"/>
    <s v="82"/>
    <x v="4"/>
    <n v="82"/>
    <n v="1982"/>
    <x v="1"/>
  </r>
  <r>
    <n v="71.608999999999995"/>
    <n v="3.5790000000000002"/>
    <n v="2.6190000000000002"/>
    <n v="56.568103790283203"/>
    <n v="14.857656478881836"/>
    <n v="5.3316950798034668"/>
    <s v="82"/>
    <x v="5"/>
    <n v="82"/>
    <n v="1982"/>
    <x v="1"/>
  </r>
  <r>
    <n v="61.061"/>
    <n v="0.73"/>
    <n v="0.69950000000000001"/>
    <n v="51.198310852050781"/>
    <n v="5.6765432357788086"/>
    <n v="2.349496603012085"/>
    <s v="82"/>
    <x v="6"/>
    <n v="82"/>
    <n v="1982"/>
    <x v="1"/>
  </r>
  <r>
    <n v="88.328999999999994"/>
    <n v="0.10199999999999999"/>
    <n v="0.30259999999999998"/>
    <n v="82.896438598632812"/>
    <n v="2.1719660758972168"/>
    <n v="1.5951995849609375"/>
    <s v="82"/>
    <x v="7"/>
    <n v="82"/>
    <n v="1982"/>
    <x v="1"/>
  </r>
  <r>
    <n v="87.710999999999999"/>
    <n v="0.59499999999999997"/>
    <n v="0.9909"/>
    <n v="73.34954833984375"/>
    <n v="8.5434169769287109"/>
    <n v="3.1013429164886475"/>
    <s v="82"/>
    <x v="8"/>
    <n v="82"/>
    <n v="1982"/>
    <x v="1"/>
  </r>
  <r>
    <n v="90.138000000000005"/>
    <n v="2.9289999999999998"/>
    <n v="1.6901999999999999"/>
    <n v="73.619125366210937"/>
    <n v="15.460479736328125"/>
    <n v="3.1765666007995605"/>
    <s v="82"/>
    <x v="9"/>
    <n v="82"/>
    <n v="1982"/>
    <x v="1"/>
  </r>
  <r>
    <n v="71.638000000000005"/>
    <n v="7.4790000000000001"/>
    <n v="6.6898"/>
    <n v="64.9268798828125"/>
    <n v="13.444663047790527"/>
    <n v="8.000187873840332"/>
    <s v="82"/>
    <x v="10"/>
    <n v="82"/>
    <n v="1982"/>
    <x v="1"/>
  </r>
  <r>
    <n v="62.978000000000002"/>
    <n v="11.555"/>
    <n v="3.2296"/>
    <n v="53.781509399414063"/>
    <n v="21.278514862060547"/>
    <n v="2.9839823246002197"/>
    <s v="83"/>
    <x v="11"/>
    <n v="82"/>
    <n v="1982"/>
    <x v="1"/>
  </r>
  <r>
    <n v="42.273000000000003"/>
    <n v="5.3289999999999997"/>
    <n v="1.5305"/>
    <n v="39.919574737548828"/>
    <n v="6.8561501502990723"/>
    <n v="1.5895355939865112"/>
    <s v="83"/>
    <x v="0"/>
    <n v="83"/>
    <n v="1983"/>
    <x v="1"/>
  </r>
  <r>
    <n v="30.167999999999999"/>
    <n v="3.3450000000000002"/>
    <n v="0.88080000000000003"/>
    <n v="28.63911247253418"/>
    <n v="3.9397077560424805"/>
    <n v="0.93778401613235474"/>
    <s v="83"/>
    <x v="1"/>
    <n v="83"/>
    <n v="1983"/>
    <x v="1"/>
  </r>
  <r>
    <n v="59.183999999999997"/>
    <n v="16.277000000000001"/>
    <n v="3.3574000000000002"/>
    <n v="53.141071319580078"/>
    <n v="21.985204696655273"/>
    <n v="3.4842102527618408"/>
    <s v="83"/>
    <x v="2"/>
    <n v="83"/>
    <n v="1983"/>
    <x v="1"/>
  </r>
  <r>
    <n v="69.135999999999996"/>
    <n v="18.84"/>
    <n v="6.8007"/>
    <n v="59.600185394287109"/>
    <n v="27.803482055664062"/>
    <n v="7.1011581420898437"/>
    <s v="83"/>
    <x v="3"/>
    <n v="83"/>
    <n v="1983"/>
    <x v="1"/>
  </r>
  <r>
    <n v="69.02"/>
    <n v="22.353999999999999"/>
    <n v="6.0701000000000001"/>
    <n v="55.236125946044922"/>
    <n v="35.904460906982422"/>
    <n v="6.0124330520629883"/>
    <s v="83"/>
    <x v="4"/>
    <n v="83"/>
    <n v="1983"/>
    <x v="1"/>
  </r>
  <r>
    <n v="58.003"/>
    <n v="30.193000000000001"/>
    <n v="5.3712"/>
    <n v="37.466220855712891"/>
    <n v="49.734184265136719"/>
    <n v="5.2367973327636719"/>
    <s v="83"/>
    <x v="5"/>
    <n v="83"/>
    <n v="1983"/>
    <x v="1"/>
  </r>
  <r>
    <n v="65.875"/>
    <n v="14.202999999999999"/>
    <n v="2.3797999999999999"/>
    <n v="39.341644287109375"/>
    <n v="34.844196319580078"/>
    <n v="3.8632895946502686"/>
    <s v="83"/>
    <x v="6"/>
    <n v="83"/>
    <n v="1983"/>
    <x v="1"/>
  </r>
  <r>
    <n v="87.516000000000005"/>
    <n v="1.948"/>
    <n v="1.448"/>
    <n v="65.139877319335937"/>
    <n v="16.359489440917969"/>
    <n v="6.1810503005981445"/>
    <s v="83"/>
    <x v="7"/>
    <n v="83"/>
    <n v="1983"/>
    <x v="1"/>
  </r>
  <r>
    <n v="87.5"/>
    <n v="0.35299999999999998"/>
    <n v="0.54679999999999995"/>
    <n v="69.930252075195313"/>
    <n v="12.520822525024414"/>
    <n v="3.8412392139434814"/>
    <s v="83"/>
    <x v="8"/>
    <n v="83"/>
    <n v="1983"/>
    <x v="1"/>
  </r>
  <r>
    <n v="81.576999999999998"/>
    <n v="2.8610000000000002"/>
    <n v="2.4666000000000001"/>
    <n v="69.494903564453125"/>
    <n v="12.987899780273438"/>
    <n v="3.6069211959838867"/>
    <s v="83"/>
    <x v="9"/>
    <n v="83"/>
    <n v="1983"/>
    <x v="1"/>
  </r>
  <r>
    <n v="45.125"/>
    <n v="3.4460000000000002"/>
    <n v="2.0388999999999999"/>
    <n v="41.423389434814453"/>
    <n v="5.9278059005737305"/>
    <n v="2.1981968879699707"/>
    <s v="83"/>
    <x v="10"/>
    <n v="83"/>
    <n v="1983"/>
    <x v="1"/>
  </r>
  <r>
    <n v="66.959000000000003"/>
    <n v="9.9390000000000001"/>
    <n v="4.2484000000000002"/>
    <n v="57.729183197021484"/>
    <n v="18.461971282958984"/>
    <n v="4.2579379081726074"/>
    <s v="84"/>
    <x v="11"/>
    <n v="83"/>
    <n v="1983"/>
    <x v="1"/>
  </r>
  <r>
    <n v="75.465999999999994"/>
    <n v="8.0329999999999995"/>
    <n v="3.2252000000000001"/>
    <n v="64.560943603515625"/>
    <n v="17.816432952880859"/>
    <n v="3.521312952041626"/>
    <s v="84"/>
    <x v="0"/>
    <n v="84"/>
    <n v="1984"/>
    <x v="1"/>
  </r>
  <r>
    <n v="77.820999999999998"/>
    <n v="3.9769999999999999"/>
    <n v="3.1749999999999998"/>
    <n v="64.580123901367188"/>
    <n v="15.167392730712891"/>
    <n v="4.4217796325683594"/>
    <s v="84"/>
    <x v="1"/>
    <n v="84"/>
    <n v="1984"/>
    <x v="1"/>
  </r>
  <r>
    <n v="77.338999999999999"/>
    <n v="6.4"/>
    <n v="4.0305999999999997"/>
    <n v="64.81378173828125"/>
    <n v="18.499177932739258"/>
    <n v="3.7897353172302246"/>
    <s v="84"/>
    <x v="2"/>
    <n v="84"/>
    <n v="1984"/>
    <x v="1"/>
  </r>
  <r>
    <n v="67.105000000000004"/>
    <n v="13.616"/>
    <n v="4.4926000000000004"/>
    <n v="60.919151306152344"/>
    <n v="20.595638275146484"/>
    <n v="4.1891717910766602"/>
    <s v="84"/>
    <x v="3"/>
    <n v="84"/>
    <n v="1984"/>
    <x v="1"/>
  </r>
  <r>
    <n v="62.658000000000001"/>
    <n v="9.2110000000000003"/>
    <n v="3.6918000000000002"/>
    <n v="60.726184844970703"/>
    <n v="13.434162139892578"/>
    <n v="3.6398839950561523"/>
    <s v="84"/>
    <x v="4"/>
    <n v="84"/>
    <n v="1984"/>
    <x v="1"/>
  </r>
  <r>
    <n v="76.796999999999997"/>
    <n v="2.0680000000000001"/>
    <n v="1.1247"/>
    <n v="69.449386596679688"/>
    <n v="3.5918266773223877"/>
    <n v="1.34964919090271"/>
    <s v="84"/>
    <x v="5"/>
    <n v="84"/>
    <n v="1984"/>
    <x v="1"/>
  </r>
  <r>
    <n v="70.393000000000001"/>
    <n v="0.21199999999999999"/>
    <n v="0.13500000000000001"/>
    <n v="64.605056762695312"/>
    <n v="0.65243065357208252"/>
    <n v="0.3061884343624115"/>
    <s v="84"/>
    <x v="6"/>
    <n v="84"/>
    <n v="1984"/>
    <x v="1"/>
  </r>
  <r>
    <n v="89.997"/>
    <n v="2.1999999999999999E-2"/>
    <n v="1.6E-2"/>
    <n v="86.833984375"/>
    <n v="0.30518892407417297"/>
    <n v="0.28005769848823547"/>
    <s v="84"/>
    <x v="7"/>
    <n v="84"/>
    <n v="1984"/>
    <x v="1"/>
  </r>
  <r>
    <n v="84.03"/>
    <n v="2.1000000000000001E-2"/>
    <n v="0.1658"/>
    <n v="79.630416870117188"/>
    <n v="2.6437416076660156"/>
    <n v="0.98803466558456421"/>
    <s v="84"/>
    <x v="8"/>
    <n v="84"/>
    <n v="1984"/>
    <x v="1"/>
  </r>
  <r>
    <n v="77.790999999999997"/>
    <n v="4.7E-2"/>
    <n v="0.1469"/>
    <n v="68.189254760742187"/>
    <n v="3.5901885032653809"/>
    <n v="0.71104037761688232"/>
    <s v="84"/>
    <x v="9"/>
    <n v="84"/>
    <n v="1984"/>
    <x v="1"/>
  </r>
  <r>
    <n v="86.858000000000004"/>
    <n v="8.0000000000000002E-3"/>
    <n v="0.1774"/>
    <n v="85.212104797363281"/>
    <n v="0.37448498606681824"/>
    <n v="0.29882699251174927"/>
    <s v="84"/>
    <x v="10"/>
    <n v="84"/>
    <n v="1984"/>
    <x v="1"/>
  </r>
  <r>
    <n v="80.994"/>
    <n v="3.0000000000000001E-3"/>
    <n v="0.18210000000000001"/>
    <n v="85.8553466796875"/>
    <n v="0.35235235095024109"/>
    <n v="0.89122366905212402"/>
    <s v="85"/>
    <x v="11"/>
    <n v="84"/>
    <n v="1984"/>
    <x v="1"/>
  </r>
  <r>
    <n v="85.602000000000004"/>
    <n v="1.2E-2"/>
    <n v="0.3846"/>
    <n v="85.225456237792969"/>
    <n v="1.7767959833145142"/>
    <n v="1.6638683080673218"/>
    <s v="85"/>
    <x v="0"/>
    <n v="85"/>
    <n v="1985"/>
    <x v="2"/>
  </r>
  <r>
    <n v="86.584999999999994"/>
    <n v="6.7000000000000004E-2"/>
    <n v="0.92169999999999996"/>
    <n v="84.350059509277344"/>
    <n v="1.5075700283050537"/>
    <n v="1.7352900505065918"/>
    <s v="85"/>
    <x v="1"/>
    <n v="85"/>
    <n v="1985"/>
    <x v="2"/>
  </r>
  <r>
    <n v="84.766999999999996"/>
    <n v="0.86799999999999999"/>
    <n v="2.5289000000000001"/>
    <n v="81.629226684570313"/>
    <n v="2.885059118270874"/>
    <n v="3.0072896480560303"/>
    <s v="85"/>
    <x v="2"/>
    <n v="85"/>
    <n v="1985"/>
    <x v="2"/>
  </r>
  <r>
    <n v="72.480999999999995"/>
    <n v="4.0529999999999999"/>
    <n v="3.2829999999999999"/>
    <n v="69.706214904785156"/>
    <n v="7.0359792709350586"/>
    <n v="3.0582377910614014"/>
    <s v="85"/>
    <x v="3"/>
    <n v="85"/>
    <n v="1985"/>
    <x v="2"/>
  </r>
  <r>
    <n v="66.55"/>
    <n v="3.665"/>
    <n v="1.7346999999999999"/>
    <n v="65.243141174316406"/>
    <n v="5.4549212455749512"/>
    <n v="1.506775975227356"/>
    <s v="85"/>
    <x v="4"/>
    <n v="85"/>
    <n v="1985"/>
    <x v="2"/>
  </r>
  <r>
    <n v="73.55"/>
    <n v="0.876"/>
    <n v="0.40920000000000001"/>
    <n v="64.227836608886719"/>
    <n v="1.8524479866027832"/>
    <n v="0.51868665218353271"/>
    <s v="85"/>
    <x v="5"/>
    <n v="85"/>
    <n v="1985"/>
    <x v="2"/>
  </r>
  <r>
    <n v="67.628"/>
    <n v="0.113"/>
    <n v="5.3499999999999999E-2"/>
    <n v="60.852821350097656"/>
    <n v="0.48332053422927856"/>
    <n v="0.13535282015800476"/>
    <s v="85"/>
    <x v="6"/>
    <n v="85"/>
    <n v="1985"/>
    <x v="2"/>
  </r>
  <r>
    <n v="55.067"/>
    <n v="3.3000000000000002E-2"/>
    <n v="1.6199999999999999E-2"/>
    <n v="50.303413391113281"/>
    <n v="0.18818973004817963"/>
    <n v="4.8960380256175995E-2"/>
    <s v="85"/>
    <x v="7"/>
    <n v="85"/>
    <n v="1985"/>
    <x v="2"/>
  </r>
  <r>
    <n v="49.284999999999997"/>
    <n v="2.1000000000000001E-2"/>
    <n v="6.7999999999999996E-3"/>
    <n v="48.064430236816406"/>
    <n v="0.15647900104522705"/>
    <n v="2.5194559246301651E-2"/>
    <s v="85"/>
    <x v="8"/>
    <n v="85"/>
    <n v="1985"/>
    <x v="2"/>
  </r>
  <r>
    <n v="46.252000000000002"/>
    <n v="6.7000000000000004E-2"/>
    <n v="1.5100000000000001E-2"/>
    <n v="46.262905120849609"/>
    <n v="0.28460979461669922"/>
    <n v="4.9039978533983231E-2"/>
    <s v="85"/>
    <x v="9"/>
    <n v="85"/>
    <n v="1985"/>
    <x v="2"/>
  </r>
  <r>
    <n v="74.542000000000002"/>
    <n v="3.1E-2"/>
    <n v="0.2021"/>
    <n v="71.569793701171875"/>
    <n v="0.28122124075889587"/>
    <n v="0.27204570174217224"/>
    <s v="85"/>
    <x v="10"/>
    <n v="85"/>
    <n v="1985"/>
    <x v="2"/>
  </r>
  <r>
    <n v="84.298000000000002"/>
    <n v="0.03"/>
    <n v="0.53069999999999995"/>
    <n v="82.323570251464844"/>
    <n v="0.10308187454938889"/>
    <n v="0.58098441362380981"/>
    <s v="86"/>
    <x v="11"/>
    <n v="85"/>
    <n v="1985"/>
    <x v="2"/>
  </r>
  <r>
    <n v="41.23"/>
    <n v="0.60499999999999998"/>
    <n v="1.0181"/>
    <n v="37.982963562011719"/>
    <n v="1.2305984497070313"/>
    <n v="1.3014883995056152"/>
    <s v="86"/>
    <x v="0"/>
    <n v="86"/>
    <n v="1986"/>
    <x v="1"/>
  </r>
  <r>
    <n v="51.091999999999999"/>
    <n v="6.77"/>
    <n v="2.5747"/>
    <n v="46.233921051025391"/>
    <n v="10.215732574462891"/>
    <n v="2.7768597602844238"/>
    <s v="86"/>
    <x v="1"/>
    <n v="86"/>
    <n v="1986"/>
    <x v="1"/>
  </r>
  <r>
    <n v="58.26"/>
    <n v="29.244"/>
    <n v="3.5617000000000001"/>
    <n v="53.606121063232422"/>
    <n v="33.881004333496094"/>
    <n v="3.433924674987793"/>
    <s v="86"/>
    <x v="2"/>
    <n v="86"/>
    <n v="1986"/>
    <x v="1"/>
  </r>
  <r>
    <n v="51.58"/>
    <n v="34.235999999999997"/>
    <n v="5.1783000000000001"/>
    <n v="49.098396301269531"/>
    <n v="36.935684204101563"/>
    <n v="5.1490268707275391"/>
    <s v="86"/>
    <x v="3"/>
    <n v="86"/>
    <n v="1986"/>
    <x v="1"/>
  </r>
  <r>
    <n v="48.506999999999998"/>
    <n v="22.951000000000001"/>
    <n v="5.5465999999999998"/>
    <n v="46.830451965332031"/>
    <n v="29.98442268371582"/>
    <n v="6.7659749984741211"/>
    <s v="86"/>
    <x v="4"/>
    <n v="86"/>
    <n v="1986"/>
    <x v="1"/>
  </r>
  <r>
    <n v="71.567999999999998"/>
    <n v="5.8869999999999996"/>
    <n v="2.0099999999999998"/>
    <n v="50.904933929443359"/>
    <n v="16.929487228393555"/>
    <n v="3.6430697441101074"/>
    <s v="86"/>
    <x v="5"/>
    <n v="86"/>
    <n v="1986"/>
    <x v="1"/>
  </r>
  <r>
    <n v="72.019000000000005"/>
    <n v="0.47299999999999998"/>
    <n v="0.18360000000000001"/>
    <n v="59.292076110839844"/>
    <n v="4.3421773910522461"/>
    <n v="0.98034793138504028"/>
    <s v="86"/>
    <x v="6"/>
    <n v="86"/>
    <n v="1986"/>
    <x v="1"/>
  </r>
  <r>
    <n v="84.945999999999998"/>
    <n v="9.7000000000000003E-2"/>
    <n v="8.2400000000000001E-2"/>
    <n v="82.420646667480469"/>
    <n v="1.085392951965332"/>
    <n v="0.47861731052398682"/>
    <s v="86"/>
    <x v="7"/>
    <n v="86"/>
    <n v="1986"/>
    <x v="1"/>
  </r>
  <r>
    <n v="86.022999999999996"/>
    <n v="0.45900000000000002"/>
    <n v="0.53600000000000003"/>
    <n v="80.611930847167969"/>
    <n v="3.5495142936706543"/>
    <n v="1.615720272064209"/>
    <s v="86"/>
    <x v="8"/>
    <n v="86"/>
    <n v="1986"/>
    <x v="1"/>
  </r>
  <r>
    <n v="80.960999999999999"/>
    <n v="3.234"/>
    <n v="0.68969999999999998"/>
    <n v="70.67431640625"/>
    <n v="12.892327308654785"/>
    <n v="1.4492594003677368"/>
    <s v="86"/>
    <x v="9"/>
    <n v="86"/>
    <n v="1986"/>
    <x v="1"/>
  </r>
  <r>
    <n v="65.210999999999999"/>
    <n v="3.0459999999999998"/>
    <n v="0.38119999999999998"/>
    <n v="58.108848571777344"/>
    <n v="9.1070480346679687"/>
    <n v="0.63287937641143799"/>
    <s v="86"/>
    <x v="10"/>
    <n v="86"/>
    <n v="1986"/>
    <x v="1"/>
  </r>
  <r>
    <n v="71.881"/>
    <n v="0.81599999999999995"/>
    <n v="0.152"/>
    <n v="78.094192504882813"/>
    <n v="3.0849342346191406"/>
    <n v="0.39322412014007568"/>
    <s v="87"/>
    <x v="11"/>
    <n v="86"/>
    <n v="1986"/>
    <x v="1"/>
  </r>
  <r>
    <n v="86.721000000000004"/>
    <n v="0.14299999999999999"/>
    <n v="0.24110000000000001"/>
    <n v="85.263946533203125"/>
    <n v="2.2956171035766602"/>
    <n v="0.60814684629440308"/>
    <s v="87"/>
    <x v="0"/>
    <n v="87"/>
    <n v="1987"/>
    <x v="4"/>
  </r>
  <r>
    <n v="83.605999999999995"/>
    <n v="0.126"/>
    <n v="0.70520000000000005"/>
    <n v="79.535476684570313"/>
    <n v="2.9439115524291992"/>
    <n v="1.6380505561828613"/>
    <s v="87"/>
    <x v="1"/>
    <n v="87"/>
    <n v="1987"/>
    <x v="4"/>
  </r>
  <r>
    <n v="78.673000000000002"/>
    <n v="0.44"/>
    <n v="1.3090999999999999"/>
    <n v="71.652809143066406"/>
    <n v="5.6892333030700684"/>
    <n v="2.1507759094238281"/>
    <s v="87"/>
    <x v="2"/>
    <n v="87"/>
    <n v="1987"/>
    <x v="4"/>
  </r>
  <r>
    <n v="73.649000000000001"/>
    <n v="1.2050000000000001"/>
    <n v="1.0361"/>
    <n v="72.751617431640625"/>
    <n v="3.3718481063842773"/>
    <n v="0.94158703088760376"/>
    <s v="87"/>
    <x v="3"/>
    <n v="87"/>
    <n v="1987"/>
    <x v="4"/>
  </r>
  <r>
    <n v="68.179000000000002"/>
    <n v="1.0660000000000001"/>
    <n v="0.4572"/>
    <n v="68.514892578125"/>
    <n v="2.0209100246429443"/>
    <n v="0.34462845325469971"/>
    <s v="87"/>
    <x v="4"/>
    <n v="87"/>
    <n v="1987"/>
    <x v="4"/>
  </r>
  <r>
    <n v="60.816000000000003"/>
    <n v="0.46800000000000003"/>
    <n v="0.15340000000000001"/>
    <n v="60.917964935302734"/>
    <n v="0.8082965612411499"/>
    <n v="0.109797403216362"/>
    <s v="87"/>
    <x v="5"/>
    <n v="87"/>
    <n v="1987"/>
    <x v="4"/>
  </r>
  <r>
    <n v="56.43"/>
    <n v="0.16200000000000001"/>
    <n v="4.8300000000000003E-2"/>
    <n v="54.298931121826172"/>
    <n v="0.25851589441299438"/>
    <n v="3.3585406839847565E-2"/>
    <s v="87"/>
    <x v="6"/>
    <n v="87"/>
    <n v="1987"/>
    <x v="4"/>
  </r>
  <r>
    <n v="50.962000000000003"/>
    <n v="7.0000000000000007E-2"/>
    <n v="1.9599999999999999E-2"/>
    <n v="48.473606109619141"/>
    <n v="8.573845773935318E-2"/>
    <n v="1.1807511560618877E-2"/>
    <s v="87"/>
    <x v="7"/>
    <n v="87"/>
    <n v="1987"/>
    <x v="4"/>
  </r>
  <r>
    <n v="48.771000000000001"/>
    <n v="5.2999999999999999E-2"/>
    <n v="1.0200000000000001E-2"/>
    <n v="48.12847900390625"/>
    <n v="5.8754675090312958E-2"/>
    <n v="7.7952886931598186E-3"/>
    <s v="87"/>
    <x v="8"/>
    <n v="87"/>
    <n v="1987"/>
    <x v="4"/>
  </r>
  <r>
    <n v="46.466999999999999"/>
    <n v="0.161"/>
    <n v="3.04E-2"/>
    <n v="46.216518402099609"/>
    <n v="0.18090307712554932"/>
    <n v="3.331371396780014E-2"/>
    <s v="87"/>
    <x v="9"/>
    <n v="87"/>
    <n v="1987"/>
    <x v="4"/>
  </r>
  <r>
    <n v="75.459999999999994"/>
    <n v="0.161"/>
    <n v="4.9599999999999998E-2"/>
    <n v="74.006340026855469"/>
    <n v="0.1915135532617569"/>
    <n v="5.070452019572258E-2"/>
    <s v="87"/>
    <x v="10"/>
    <n v="87"/>
    <n v="1987"/>
    <x v="4"/>
  </r>
  <r>
    <n v="77.825999999999993"/>
    <n v="4.7E-2"/>
    <n v="0.14510000000000001"/>
    <n v="73.151466369628906"/>
    <n v="7.0995427668094635E-2"/>
    <n v="0.16539797186851501"/>
    <s v="88"/>
    <x v="11"/>
    <n v="87"/>
    <n v="1987"/>
    <x v="4"/>
  </r>
  <r>
    <n v="85.238"/>
    <n v="0.154"/>
    <n v="0.67220000000000002"/>
    <n v="71.752670288085938"/>
    <n v="0.25164303183555603"/>
    <n v="0.59704530239105225"/>
    <s v="88"/>
    <x v="0"/>
    <n v="88"/>
    <n v="1988"/>
    <x v="3"/>
  </r>
  <r>
    <n v="72.19"/>
    <n v="0.60599999999999998"/>
    <n v="1.0133000000000001"/>
    <n v="68.188301086425781"/>
    <n v="0.80596941709518433"/>
    <n v="0.88252055644989014"/>
    <s v="88"/>
    <x v="1"/>
    <n v="88"/>
    <n v="1988"/>
    <x v="3"/>
  </r>
  <r>
    <n v="75.194999999999993"/>
    <n v="0.65300000000000002"/>
    <n v="0.81769999999999998"/>
    <n v="75.556472778320312"/>
    <n v="1.6105996370315552"/>
    <n v="0.92263656854629517"/>
    <s v="88"/>
    <x v="2"/>
    <n v="88"/>
    <n v="1988"/>
    <x v="3"/>
  </r>
  <r>
    <n v="73.070999999999998"/>
    <n v="0.54700000000000004"/>
    <n v="0.55589999999999995"/>
    <n v="71.651351928710938"/>
    <n v="1.6969230175018311"/>
    <n v="0.64045274257659912"/>
    <s v="88"/>
    <x v="3"/>
    <n v="88"/>
    <n v="1988"/>
    <x v="3"/>
  </r>
  <r>
    <n v="66.28"/>
    <n v="0.57299999999999995"/>
    <n v="0.43059999999999998"/>
    <n v="65.216148376464844"/>
    <n v="1.7906262874603271"/>
    <n v="0.48320123553276062"/>
    <s v="88"/>
    <x v="4"/>
    <n v="88"/>
    <n v="1988"/>
    <x v="3"/>
  </r>
  <r>
    <n v="55.466000000000001"/>
    <n v="0.34799999999999998"/>
    <n v="0.23369999999999999"/>
    <n v="53.885177612304687"/>
    <n v="1.1183884143829346"/>
    <n v="0.27489238977432251"/>
    <s v="88"/>
    <x v="5"/>
    <n v="88"/>
    <n v="1988"/>
    <x v="3"/>
  </r>
  <r>
    <n v="53.963000000000001"/>
    <n v="0.13"/>
    <n v="7.9799999999999996E-2"/>
    <n v="50.529502868652344"/>
    <n v="0.47154447436332703"/>
    <n v="0.10555469989776611"/>
    <s v="88"/>
    <x v="6"/>
    <n v="88"/>
    <n v="1988"/>
    <x v="3"/>
  </r>
  <r>
    <n v="47.948"/>
    <n v="5.3999999999999999E-2"/>
    <n v="3.1699999999999999E-2"/>
    <n v="45.172916412353516"/>
    <n v="0.16653858125209808"/>
    <n v="3.6723189055919647E-2"/>
    <s v="88"/>
    <x v="7"/>
    <n v="88"/>
    <n v="1988"/>
    <x v="3"/>
  </r>
  <r>
    <n v="43.085999999999999"/>
    <n v="4.3999999999999997E-2"/>
    <n v="1.5800000000000002E-2"/>
    <n v="42.705314636230469"/>
    <n v="7.1372024714946747E-2"/>
    <n v="1.520153321325779E-2"/>
    <s v="88"/>
    <x v="8"/>
    <n v="88"/>
    <n v="1988"/>
    <x v="3"/>
  </r>
  <r>
    <n v="42.225000000000001"/>
    <n v="8.6999999999999994E-2"/>
    <n v="1.1599999999999999E-2"/>
    <n v="42.005615234375"/>
    <n v="8.4107033908367157E-2"/>
    <n v="1.055517140775919E-2"/>
    <s v="88"/>
    <x v="9"/>
    <n v="88"/>
    <n v="1988"/>
    <x v="3"/>
  </r>
  <r>
    <n v="56.087000000000003"/>
    <n v="6.4000000000000001E-2"/>
    <n v="2.9399999999999999E-2"/>
    <n v="54.148284912109375"/>
    <n v="0.11742918193340302"/>
    <n v="3.6084283143281937E-2"/>
    <s v="88"/>
    <x v="10"/>
    <n v="88"/>
    <n v="1988"/>
    <x v="3"/>
  </r>
  <r>
    <n v="70.706000000000003"/>
    <n v="2.3E-2"/>
    <n v="3.5299999999999998E-2"/>
    <n v="68.96868896484375"/>
    <n v="5.1496695727109909E-2"/>
    <n v="4.6770874410867691E-2"/>
    <s v="89"/>
    <x v="11"/>
    <n v="88"/>
    <n v="1988"/>
    <x v="3"/>
  </r>
  <r>
    <n v="70.951999999999998"/>
    <n v="2.1000000000000001E-2"/>
    <n v="9.9000000000000005E-2"/>
    <n v="70.24462890625"/>
    <n v="9.0926259756088257E-2"/>
    <n v="0.12084431946277618"/>
    <s v="89"/>
    <x v="0"/>
    <n v="89"/>
    <n v="1989"/>
    <x v="4"/>
  </r>
  <r>
    <n v="85.284000000000006"/>
    <n v="0.191"/>
    <n v="1.0373000000000001"/>
    <n v="82.816146850585937"/>
    <n v="0.70728617906570435"/>
    <n v="1.2328610420227051"/>
    <s v="89"/>
    <x v="1"/>
    <n v="89"/>
    <n v="1989"/>
    <x v="4"/>
  </r>
  <r>
    <n v="85.438000000000002"/>
    <n v="0.44"/>
    <n v="2.4129"/>
    <n v="83.773139953613281"/>
    <n v="1.2666270732879639"/>
    <n v="2.6798176765441895"/>
    <s v="89"/>
    <x v="2"/>
    <n v="89"/>
    <n v="1989"/>
    <x v="4"/>
  </r>
  <r>
    <n v="82.962999999999994"/>
    <n v="0.41"/>
    <n v="1.7047000000000001"/>
    <n v="82.393562316894531"/>
    <n v="1.0251384973526001"/>
    <n v="1.7365822792053223"/>
    <s v="89"/>
    <x v="3"/>
    <n v="89"/>
    <n v="1989"/>
    <x v="4"/>
  </r>
  <r>
    <n v="71.405000000000001"/>
    <n v="0.22900000000000001"/>
    <n v="0.86750000000000005"/>
    <n v="72.3067626953125"/>
    <n v="0.6295589804649353"/>
    <n v="0.95680201053619385"/>
    <s v="89"/>
    <x v="4"/>
    <n v="89"/>
    <n v="1989"/>
    <x v="4"/>
  </r>
  <r>
    <n v="63.271999999999998"/>
    <n v="5.7000000000000002E-2"/>
    <n v="0.23749999999999999"/>
    <n v="56.028480529785156"/>
    <n v="0.26137059926986694"/>
    <n v="0.42811506986618042"/>
    <s v="89"/>
    <x v="5"/>
    <n v="89"/>
    <n v="1989"/>
    <x v="4"/>
  </r>
  <r>
    <n v="68.224999999999994"/>
    <n v="7.0000000000000001E-3"/>
    <n v="2.69E-2"/>
    <n v="59.415790557861328"/>
    <n v="7.5553238391876221E-2"/>
    <n v="0.12732164561748505"/>
    <s v="89"/>
    <x v="6"/>
    <n v="89"/>
    <n v="1989"/>
    <x v="4"/>
  </r>
  <r>
    <n v="57.656999999999996"/>
    <n v="2E-3"/>
    <n v="8.6999999999999994E-3"/>
    <n v="47.669021606445313"/>
    <n v="2.6100827381014824E-2"/>
    <n v="4.2350053787231445E-2"/>
    <s v="89"/>
    <x v="7"/>
    <n v="89"/>
    <n v="1989"/>
    <x v="4"/>
  </r>
  <r>
    <n v="54.082000000000001"/>
    <n v="1E-3"/>
    <n v="2.8E-3"/>
    <n v="47.086441040039063"/>
    <n v="4.3780051171779633E-2"/>
    <n v="2.0538454875349998E-2"/>
    <s v="89"/>
    <x v="8"/>
    <n v="89"/>
    <n v="1989"/>
    <x v="4"/>
  </r>
  <r>
    <n v="51.595999999999997"/>
    <n v="1.6E-2"/>
    <n v="3.0200000000000001E-2"/>
    <n v="48.464694976806641"/>
    <n v="0.14939229190349579"/>
    <n v="5.8595266193151474E-2"/>
    <s v="89"/>
    <x v="9"/>
    <n v="89"/>
    <n v="1989"/>
    <x v="4"/>
  </r>
  <r>
    <n v="52.252000000000002"/>
    <n v="0.104"/>
    <n v="0.16159999999999999"/>
    <n v="51.243686676025391"/>
    <n v="0.25061830878257751"/>
    <n v="0.18929693102836609"/>
    <s v="89"/>
    <x v="10"/>
    <n v="89"/>
    <n v="1989"/>
    <x v="4"/>
  </r>
  <r>
    <n v="77.302999999999997"/>
    <n v="9.6000000000000002E-2"/>
    <n v="0.15279999999999999"/>
    <n v="76.150100708007813"/>
    <n v="0.13998100161552429"/>
    <n v="0.17218564450740814"/>
    <s v="90"/>
    <x v="11"/>
    <n v="89"/>
    <n v="1989"/>
    <x v="4"/>
  </r>
  <r>
    <n v="82.582999999999998"/>
    <n v="0.03"/>
    <n v="0.1477"/>
    <n v="82.515876770019531"/>
    <n v="6.4711295068264008E-2"/>
    <n v="0.21467165648937225"/>
    <s v="90"/>
    <x v="0"/>
    <n v="90"/>
    <n v="1990"/>
    <x v="3"/>
  </r>
  <r>
    <n v="83.8"/>
    <n v="2.9000000000000001E-2"/>
    <n v="0.51019999999999999"/>
    <n v="83.453628540039063"/>
    <n v="0.31942704319953918"/>
    <n v="0.80641096830368042"/>
    <s v="90"/>
    <x v="1"/>
    <n v="90"/>
    <n v="1990"/>
    <x v="3"/>
  </r>
  <r>
    <n v="79.695999999999998"/>
    <n v="0.13"/>
    <n v="1.216"/>
    <n v="78.5087890625"/>
    <n v="0.96287065744400024"/>
    <n v="1.5712441205978394"/>
    <s v="90"/>
    <x v="2"/>
    <n v="90"/>
    <n v="1990"/>
    <x v="3"/>
  </r>
  <r>
    <n v="64.509"/>
    <n v="0.26100000000000001"/>
    <n v="1.2948"/>
    <n v="63.442264556884766"/>
    <n v="1.0940529108047485"/>
    <n v="1.4172688722610474"/>
    <s v="90"/>
    <x v="3"/>
    <n v="90"/>
    <n v="1990"/>
    <x v="3"/>
  </r>
  <r>
    <n v="59.847000000000001"/>
    <n v="0.45"/>
    <n v="1.1768000000000001"/>
    <n v="59.033405303955078"/>
    <n v="1.4330666065216064"/>
    <n v="1.2233712673187256"/>
    <s v="90"/>
    <x v="4"/>
    <n v="90"/>
    <n v="1990"/>
    <x v="3"/>
  </r>
  <r>
    <n v="48.323"/>
    <n v="0.316"/>
    <n v="0.67730000000000001"/>
    <n v="45.454498291015625"/>
    <n v="1.0401664972305298"/>
    <n v="0.7750697135925293"/>
    <s v="90"/>
    <x v="5"/>
    <n v="90"/>
    <n v="1990"/>
    <x v="3"/>
  </r>
  <r>
    <n v="54.621000000000002"/>
    <n v="0.1"/>
    <n v="0.19889999999999999"/>
    <n v="50.000148773193359"/>
    <n v="0.43051654100418091"/>
    <n v="0.29997581243515015"/>
    <s v="90"/>
    <x v="6"/>
    <n v="90"/>
    <n v="1990"/>
    <x v="3"/>
  </r>
  <r>
    <n v="50.606000000000002"/>
    <n v="3.4000000000000002E-2"/>
    <n v="6.6900000000000001E-2"/>
    <n v="47.760311126708984"/>
    <n v="0.15514543652534485"/>
    <n v="0.10654762387275696"/>
    <s v="90"/>
    <x v="7"/>
    <n v="90"/>
    <n v="1990"/>
    <x v="3"/>
  </r>
  <r>
    <n v="40.878"/>
    <n v="2.1999999999999999E-2"/>
    <n v="2.4799999999999999E-2"/>
    <n v="40.363948822021484"/>
    <n v="6.1000403016805649E-2"/>
    <n v="3.8862589746713638E-2"/>
    <s v="90"/>
    <x v="8"/>
    <n v="90"/>
    <n v="1990"/>
    <x v="3"/>
  </r>
  <r>
    <n v="41.048000000000002"/>
    <n v="0.13500000000000001"/>
    <n v="1.78E-2"/>
    <n v="41.309944152832031"/>
    <n v="9.4138912856578827E-2"/>
    <n v="1.8901197239756584E-2"/>
    <s v="90"/>
    <x v="9"/>
    <n v="90"/>
    <n v="1990"/>
    <x v="3"/>
  </r>
  <r>
    <n v="49.655000000000001"/>
    <n v="0.45100000000000001"/>
    <n v="5.96E-2"/>
    <n v="52.147243499755859"/>
    <n v="0.21857693791389465"/>
    <n v="3.6199659109115601E-2"/>
    <s v="90"/>
    <x v="10"/>
    <n v="90"/>
    <n v="1990"/>
    <x v="3"/>
  </r>
  <r>
    <n v="54.247"/>
    <n v="0.68200000000000005"/>
    <n v="0.11"/>
    <n v="56.192234039306641"/>
    <n v="0.19355201721191406"/>
    <n v="5.143631249666214E-2"/>
    <s v="91"/>
    <x v="11"/>
    <n v="90"/>
    <n v="1990"/>
    <x v="3"/>
  </r>
  <r>
    <n v="72.02"/>
    <n v="0.56699999999999995"/>
    <n v="9.1700000000000004E-2"/>
    <n v="69.498802185058594"/>
    <n v="0.34046474099159241"/>
    <n v="6.4527168869972229E-2"/>
    <s v="91"/>
    <x v="0"/>
    <n v="91"/>
    <n v="1991"/>
    <x v="3"/>
  </r>
  <r>
    <n v="80.775000000000006"/>
    <n v="0.59799999999999998"/>
    <n v="0.37869999999999998"/>
    <n v="77.984115600585938"/>
    <n v="1.1240912675857544"/>
    <n v="0.44393157958984375"/>
    <s v="91"/>
    <x v="1"/>
    <n v="91"/>
    <n v="1991"/>
    <x v="3"/>
  </r>
  <r>
    <n v="76.103999999999999"/>
    <n v="1.1359999999999999"/>
    <n v="1.9551000000000001"/>
    <n v="72.6151123046875"/>
    <n v="2.7783918380737305"/>
    <n v="2.2039644718170166"/>
    <s v="91"/>
    <x v="2"/>
    <n v="91"/>
    <n v="1991"/>
    <x v="3"/>
  </r>
  <r>
    <n v="62.42"/>
    <n v="1.3109999999999999"/>
    <n v="1.9888999999999999"/>
    <n v="61.251369476318359"/>
    <n v="2.7726767063140869"/>
    <n v="2.0303575992584229"/>
    <s v="91"/>
    <x v="3"/>
    <n v="91"/>
    <n v="1991"/>
    <x v="3"/>
  </r>
  <r>
    <n v="55.343000000000004"/>
    <n v="0.80800000000000005"/>
    <n v="1.4011"/>
    <n v="54.327457427978516"/>
    <n v="1.7393440008163452"/>
    <n v="1.5186836719512939"/>
    <s v="91"/>
    <x v="4"/>
    <n v="91"/>
    <n v="1991"/>
    <x v="3"/>
  </r>
  <r>
    <n v="52.679000000000002"/>
    <n v="0.3"/>
    <n v="0.627"/>
    <n v="50.346412658691406"/>
    <n v="0.8926466703414917"/>
    <n v="0.91996574401855469"/>
    <s v="91"/>
    <x v="5"/>
    <n v="91"/>
    <n v="1991"/>
    <x v="3"/>
  </r>
  <r>
    <n v="52.697000000000003"/>
    <n v="9.0999999999999998E-2"/>
    <n v="0.19800000000000001"/>
    <n v="49.134540557861328"/>
    <n v="0.33074697852134705"/>
    <n v="0.34740719199180603"/>
    <s v="91"/>
    <x v="6"/>
    <n v="91"/>
    <n v="1991"/>
    <x v="3"/>
  </r>
  <r>
    <n v="47.752000000000002"/>
    <n v="3.2000000000000001E-2"/>
    <n v="6.9599999999999995E-2"/>
    <n v="45.10015869140625"/>
    <n v="0.12664265930652618"/>
    <n v="0.13251115381717682"/>
    <s v="91"/>
    <x v="7"/>
    <n v="91"/>
    <n v="1991"/>
    <x v="3"/>
  </r>
  <r>
    <n v="42.716999999999999"/>
    <n v="0.02"/>
    <n v="2.7699999999999999E-2"/>
    <n v="42.753582000732422"/>
    <n v="5.2838101983070374E-2"/>
    <n v="5.0546303391456604E-2"/>
    <s v="91"/>
    <x v="8"/>
    <n v="91"/>
    <n v="1991"/>
    <x v="3"/>
  </r>
  <r>
    <n v="40.451999999999998"/>
    <n v="9.8000000000000004E-2"/>
    <n v="2.06E-2"/>
    <n v="40.941276550292969"/>
    <n v="8.3286888897418976E-2"/>
    <n v="2.4417676031589508E-2"/>
    <s v="91"/>
    <x v="9"/>
    <n v="91"/>
    <n v="1991"/>
    <x v="3"/>
  </r>
  <r>
    <n v="45.993000000000002"/>
    <n v="0.29599999999999999"/>
    <n v="6.2399999999999997E-2"/>
    <n v="47.886428833007812"/>
    <n v="0.18660052120685577"/>
    <n v="4.4945467263460159E-2"/>
    <s v="91"/>
    <x v="10"/>
    <n v="91"/>
    <n v="1991"/>
    <x v="3"/>
  </r>
  <r>
    <n v="60.058999999999997"/>
    <n v="0.33600000000000002"/>
    <n v="8.8800000000000004E-2"/>
    <n v="62.049106597900391"/>
    <n v="0.12036815285682678"/>
    <n v="4.9188759177923203E-2"/>
    <s v="92"/>
    <x v="11"/>
    <n v="91"/>
    <n v="1991"/>
    <x v="3"/>
  </r>
  <r>
    <n v="69.113"/>
    <n v="0.14899999999999999"/>
    <n v="0.375"/>
    <n v="68.399696350097656"/>
    <n v="0.22868426144123077"/>
    <n v="0.4252161979675293"/>
    <s v="92"/>
    <x v="0"/>
    <n v="92"/>
    <n v="1992"/>
    <x v="3"/>
  </r>
  <r>
    <n v="80.093999999999994"/>
    <n v="0.48699999999999999"/>
    <n v="1.2096"/>
    <n v="75.909988403320313"/>
    <n v="1.846663236618042"/>
    <n v="1.6192741394042969"/>
    <s v="92"/>
    <x v="1"/>
    <n v="92"/>
    <n v="1992"/>
    <x v="3"/>
  </r>
  <r>
    <n v="78.975999999999999"/>
    <n v="0.374"/>
    <n v="1.3812"/>
    <n v="76.684417724609375"/>
    <n v="1.463407039642334"/>
    <n v="1.7780526876449585"/>
    <s v="92"/>
    <x v="2"/>
    <n v="92"/>
    <n v="1992"/>
    <x v="3"/>
  </r>
  <r>
    <n v="66.894999999999996"/>
    <n v="0.32300000000000001"/>
    <n v="1.3182"/>
    <n v="65.503616333007812"/>
    <n v="1.2346398830413818"/>
    <n v="1.5471289157867432"/>
    <s v="92"/>
    <x v="3"/>
    <n v="92"/>
    <n v="1992"/>
    <x v="3"/>
  </r>
  <r>
    <n v="69.683000000000007"/>
    <n v="0.27500000000000002"/>
    <n v="0.83940000000000003"/>
    <n v="68.737045288085937"/>
    <n v="0.98301076889038086"/>
    <n v="0.94474369287490845"/>
    <s v="92"/>
    <x v="4"/>
    <n v="92"/>
    <n v="1992"/>
    <x v="3"/>
  </r>
  <r>
    <n v="55.819000000000003"/>
    <n v="0.152"/>
    <n v="0.39729999999999999"/>
    <n v="54.620929718017578"/>
    <n v="0.55634456872940063"/>
    <n v="0.4632372260093689"/>
    <s v="92"/>
    <x v="5"/>
    <n v="92"/>
    <n v="1992"/>
    <x v="3"/>
  </r>
  <r>
    <n v="48.567"/>
    <n v="5.5E-2"/>
    <n v="0.1313"/>
    <n v="46.083511352539063"/>
    <n v="0.2430562824010849"/>
    <n v="0.18127025663852692"/>
    <s v="92"/>
    <x v="6"/>
    <n v="92"/>
    <n v="1992"/>
    <x v="3"/>
  </r>
  <r>
    <n v="48.994999999999997"/>
    <n v="0.02"/>
    <n v="4.5100000000000001E-2"/>
    <n v="46.266487121582031"/>
    <n v="9.698774665594101E-2"/>
    <n v="6.9442451000213623E-2"/>
    <s v="92"/>
    <x v="7"/>
    <n v="92"/>
    <n v="1992"/>
    <x v="3"/>
  </r>
  <r>
    <n v="41.271999999999998"/>
    <n v="8.0000000000000002E-3"/>
    <n v="1.5699999999999999E-2"/>
    <n v="40.606975555419922"/>
    <n v="3.6461759358644485E-2"/>
    <n v="2.5587597861886024E-2"/>
    <s v="92"/>
    <x v="8"/>
    <n v="92"/>
    <n v="1992"/>
    <x v="3"/>
  </r>
  <r>
    <n v="40.640999999999998"/>
    <n v="5.2999999999999999E-2"/>
    <n v="1.2999999999999999E-2"/>
    <n v="40.630283355712891"/>
    <n v="5.0912715494632721E-2"/>
    <n v="1.4976031146943569E-2"/>
    <s v="92"/>
    <x v="9"/>
    <n v="92"/>
    <n v="1992"/>
    <x v="3"/>
  </r>
  <r>
    <n v="60.363"/>
    <n v="0.112"/>
    <n v="3.56E-2"/>
    <n v="58.690280914306641"/>
    <n v="8.7601326406002045E-2"/>
    <n v="3.0369952321052551E-2"/>
    <s v="92"/>
    <x v="10"/>
    <n v="92"/>
    <n v="1992"/>
    <x v="3"/>
  </r>
  <r>
    <n v="75.551000000000002"/>
    <n v="0.23300000000000001"/>
    <n v="1.1855"/>
    <n v="71.910774230957031"/>
    <n v="0.63350266218185425"/>
    <n v="1.469550609588623"/>
    <s v="93"/>
    <x v="11"/>
    <n v="92"/>
    <n v="1992"/>
    <x v="3"/>
  </r>
  <r>
    <n v="74.569999999999993"/>
    <n v="0.95699999999999996"/>
    <n v="2.0821000000000001"/>
    <n v="66.550468444824219"/>
    <n v="4.4026741981506348"/>
    <n v="3.7667889595031738"/>
    <s v="93"/>
    <x v="0"/>
    <n v="93"/>
    <n v="1993"/>
    <x v="5"/>
  </r>
  <r>
    <n v="81.802999999999997"/>
    <n v="0.41699999999999998"/>
    <n v="2.7178"/>
    <n v="69.620140075683594"/>
    <n v="7.2306652069091797"/>
    <n v="5.2662010192871094"/>
    <s v="93"/>
    <x v="1"/>
    <n v="93"/>
    <n v="1993"/>
    <x v="5"/>
  </r>
  <r>
    <n v="84.781999999999996"/>
    <n v="0.95799999999999996"/>
    <n v="3.9729999999999999"/>
    <n v="79.628288269042969"/>
    <n v="4.8667798042297363"/>
    <n v="4.220698356628418"/>
    <s v="93"/>
    <x v="2"/>
    <n v="93"/>
    <n v="1993"/>
    <x v="5"/>
  </r>
  <r>
    <n v="85.376999999999995"/>
    <n v="3.165"/>
    <n v="6.4192999999999998"/>
    <n v="80.068817138671875"/>
    <n v="8.1240653991699219"/>
    <n v="6.2914690971374512"/>
    <s v="93"/>
    <x v="3"/>
    <n v="93"/>
    <n v="1993"/>
    <x v="5"/>
  </r>
  <r>
    <n v="84.811000000000007"/>
    <n v="3.052"/>
    <n v="4.1725000000000003"/>
    <n v="71.750465393066406"/>
    <n v="12.56139087677002"/>
    <n v="6.7197856903076172"/>
    <s v="93"/>
    <x v="4"/>
    <n v="93"/>
    <n v="1993"/>
    <x v="5"/>
  </r>
  <r>
    <n v="73.531999999999996"/>
    <n v="1.0740000000000001"/>
    <n v="1.8560000000000001"/>
    <n v="63.259975433349609"/>
    <n v="8.4984226226806641"/>
    <n v="3.7658607959747314"/>
    <s v="93"/>
    <x v="5"/>
    <n v="93"/>
    <n v="1993"/>
    <x v="5"/>
  </r>
  <r>
    <n v="68.408000000000001"/>
    <n v="0.16700000000000001"/>
    <n v="0.3105"/>
    <n v="63.951015472412109"/>
    <n v="2.2362024784088135"/>
    <n v="1.0661368370056152"/>
    <s v="93"/>
    <x v="6"/>
    <n v="93"/>
    <n v="1993"/>
    <x v="5"/>
  </r>
  <r>
    <n v="80.203999999999994"/>
    <n v="2.8000000000000001E-2"/>
    <n v="7.5899999999999995E-2"/>
    <n v="76.515495300292969"/>
    <n v="0.601889967918396"/>
    <n v="0.51370102167129517"/>
    <s v="93"/>
    <x v="7"/>
    <n v="93"/>
    <n v="1993"/>
    <x v="5"/>
  </r>
  <r>
    <n v="75.694000000000003"/>
    <n v="1.4999999999999999E-2"/>
    <n v="8.0299999999999996E-2"/>
    <n v="72.505111694335937"/>
    <n v="0.84626060724258423"/>
    <n v="0.9869188666343689"/>
    <s v="93"/>
    <x v="8"/>
    <n v="93"/>
    <n v="1993"/>
    <x v="5"/>
  </r>
  <r>
    <n v="76.063999999999993"/>
    <n v="9.7000000000000003E-2"/>
    <n v="8.5000000000000006E-2"/>
    <n v="69.835952758789062"/>
    <n v="3.8988597393035889"/>
    <n v="1.2522563934326172"/>
    <s v="93"/>
    <x v="9"/>
    <n v="93"/>
    <n v="1993"/>
    <x v="5"/>
  </r>
  <r>
    <n v="71.021000000000001"/>
    <n v="3.1E-2"/>
    <n v="3.2599999999999997E-2"/>
    <n v="62.621074676513672"/>
    <n v="3.4619181156158447"/>
    <n v="0.61211913824081421"/>
    <s v="93"/>
    <x v="10"/>
    <n v="93"/>
    <n v="1993"/>
    <x v="5"/>
  </r>
  <r>
    <n v="70.254000000000005"/>
    <n v="5.0000000000000001E-3"/>
    <n v="3.78E-2"/>
    <n v="69.947372436523438"/>
    <n v="0.74879515171051025"/>
    <n v="0.19251400232315063"/>
    <s v="94"/>
    <x v="11"/>
    <n v="93"/>
    <n v="1993"/>
    <x v="5"/>
  </r>
  <r>
    <n v="85.113"/>
    <n v="3.0000000000000001E-3"/>
    <n v="0.20480000000000001"/>
    <n v="84.408790588378906"/>
    <n v="0.1892666220664978"/>
    <n v="0.34641274809837341"/>
    <s v="94"/>
    <x v="0"/>
    <n v="94"/>
    <n v="1994"/>
    <x v="3"/>
  </r>
  <r>
    <n v="79.572000000000003"/>
    <n v="2.1000000000000001E-2"/>
    <n v="0.61470000000000002"/>
    <n v="78.606636047363281"/>
    <n v="0.42785781621932983"/>
    <n v="1.0639994144439697"/>
    <s v="94"/>
    <x v="1"/>
    <n v="94"/>
    <n v="1994"/>
    <x v="3"/>
  </r>
  <r>
    <n v="77.22"/>
    <n v="0.04"/>
    <n v="0.68320000000000003"/>
    <n v="76.514404296875"/>
    <n v="0.69990211725234985"/>
    <n v="1.200772762298584"/>
    <s v="94"/>
    <x v="2"/>
    <n v="94"/>
    <n v="1994"/>
    <x v="3"/>
  </r>
  <r>
    <n v="74.731999999999999"/>
    <n v="0.14299999999999999"/>
    <n v="0.63109999999999999"/>
    <n v="73.211944580078125"/>
    <n v="1.0148186683654785"/>
    <n v="0.90000069141387939"/>
    <s v="94"/>
    <x v="3"/>
    <n v="94"/>
    <n v="1994"/>
    <x v="3"/>
  </r>
  <r>
    <n v="59.271000000000001"/>
    <n v="0.35699999999999998"/>
    <n v="0.51529999999999998"/>
    <n v="56.657730102539063"/>
    <n v="1.5064088106155396"/>
    <n v="0.62915581464767456"/>
    <s v="94"/>
    <x v="4"/>
    <n v="94"/>
    <n v="1994"/>
    <x v="3"/>
  </r>
  <r>
    <n v="59.005000000000003"/>
    <n v="0.25800000000000001"/>
    <n v="0.25719999999999998"/>
    <n v="51.431293487548828"/>
    <n v="1.1683409214019775"/>
    <n v="0.37165969610214233"/>
    <s v="94"/>
    <x v="5"/>
    <n v="94"/>
    <n v="1994"/>
    <x v="3"/>
  </r>
  <r>
    <n v="55.118000000000002"/>
    <n v="6.2E-2"/>
    <n v="5.7099999999999998E-2"/>
    <n v="49.758125305175781"/>
    <n v="0.45321601629257202"/>
    <n v="0.132736936211586"/>
    <s v="94"/>
    <x v="6"/>
    <n v="94"/>
    <n v="1994"/>
    <x v="3"/>
  </r>
  <r>
    <n v="57.515000000000001"/>
    <n v="1.9E-2"/>
    <n v="1.7299999999999999E-2"/>
    <n v="51.119674682617188"/>
    <n v="0.16523543000221252"/>
    <n v="4.7982223331928253E-2"/>
    <s v="94"/>
    <x v="7"/>
    <n v="94"/>
    <n v="1994"/>
    <x v="3"/>
  </r>
  <r>
    <n v="46.070999999999998"/>
    <n v="8.0000000000000002E-3"/>
    <n v="6.1000000000000004E-3"/>
    <n v="44.688419342041016"/>
    <n v="6.8506456911563873E-2"/>
    <n v="1.9803334027528763E-2"/>
    <s v="94"/>
    <x v="8"/>
    <n v="94"/>
    <n v="1994"/>
    <x v="3"/>
  </r>
  <r>
    <n v="42.828000000000003"/>
    <n v="3.7999999999999999E-2"/>
    <n v="2.5999999999999999E-2"/>
    <n v="41.25311279296875"/>
    <n v="8.3011910319328308E-2"/>
    <n v="3.8014348596334457E-2"/>
    <s v="94"/>
    <x v="9"/>
    <n v="94"/>
    <n v="1994"/>
    <x v="3"/>
  </r>
  <r>
    <n v="67.075999999999993"/>
    <n v="4.8000000000000001E-2"/>
    <n v="0.1226"/>
    <n v="65.265098571777344"/>
    <n v="0.11200734972953796"/>
    <n v="0.15335680544376373"/>
    <s v="94"/>
    <x v="10"/>
    <n v="94"/>
    <n v="1994"/>
    <x v="3"/>
  </r>
  <r>
    <n v="59.7"/>
    <n v="7.1999999999999995E-2"/>
    <n v="0.94330000000000003"/>
    <n v="55.819438934326172"/>
    <n v="0.19020864367485046"/>
    <n v="1.0614858865737915"/>
    <s v="95"/>
    <x v="11"/>
    <n v="94"/>
    <n v="1994"/>
    <x v="3"/>
  </r>
  <r>
    <n v="77.688999999999993"/>
    <n v="0.56399999999999995"/>
    <n v="1.7850999999999999"/>
    <n v="72.097915649414063"/>
    <n v="3.1186363697052002"/>
    <n v="2.8461182117462158"/>
    <s v="95"/>
    <x v="0"/>
    <n v="95"/>
    <n v="1995"/>
    <x v="1"/>
  </r>
  <r>
    <n v="38.994"/>
    <n v="0.45800000000000002"/>
    <n v="0.65039999999999998"/>
    <n v="35.620166778564453"/>
    <n v="1.501781702041626"/>
    <n v="0.91078370809555054"/>
    <s v="95"/>
    <x v="1"/>
    <n v="95"/>
    <n v="1995"/>
    <x v="1"/>
  </r>
  <r>
    <n v="64.486999999999995"/>
    <n v="10.861000000000001"/>
    <n v="4.9847000000000001"/>
    <n v="57.810211181640625"/>
    <n v="16.252033233642578"/>
    <n v="5.2006611824035645"/>
    <s v="95"/>
    <x v="2"/>
    <n v="95"/>
    <n v="1995"/>
    <x v="1"/>
  </r>
  <r>
    <n v="71.408000000000001"/>
    <n v="13.1"/>
    <n v="6.6703999999999999"/>
    <n v="61.9700927734375"/>
    <n v="21.609548568725586"/>
    <n v="6.8165040016174316"/>
    <s v="95"/>
    <x v="3"/>
    <n v="95"/>
    <n v="1995"/>
    <x v="1"/>
  </r>
  <r>
    <n v="78.489999999999995"/>
    <n v="13.483000000000001"/>
    <n v="5.0223000000000004"/>
    <n v="59.368743896484375"/>
    <n v="29.591381072998047"/>
    <n v="6.9354062080383301"/>
    <s v="95"/>
    <x v="4"/>
    <n v="95"/>
    <n v="1995"/>
    <x v="1"/>
  </r>
  <r>
    <n v="75.046000000000006"/>
    <n v="7.6829999999999998"/>
    <n v="5.6273999999999997"/>
    <n v="57.4984130859375"/>
    <n v="19.475591659545898"/>
    <n v="7.2757773399353027"/>
    <s v="95"/>
    <x v="5"/>
    <n v="95"/>
    <n v="1995"/>
    <x v="1"/>
  </r>
  <r>
    <n v="54.838000000000001"/>
    <n v="6.4020000000000001"/>
    <n v="3.0331000000000001"/>
    <n v="40.951301574707031"/>
    <n v="14.561586380004883"/>
    <n v="4.4442963600158691"/>
    <s v="95"/>
    <x v="6"/>
    <n v="95"/>
    <n v="1995"/>
    <x v="1"/>
  </r>
  <r>
    <n v="85.841999999999999"/>
    <n v="0.72499999999999998"/>
    <n v="0.36199999999999999"/>
    <n v="77.557945251464844"/>
    <n v="3.7434830665588379"/>
    <n v="1.8978278636932373"/>
    <s v="95"/>
    <x v="7"/>
    <n v="95"/>
    <n v="1995"/>
    <x v="1"/>
  </r>
  <r>
    <n v="87.022999999999996"/>
    <n v="0.20599999999999999"/>
    <n v="0.76129999999999998"/>
    <n v="82.384841918945313"/>
    <n v="2.5023627281188965"/>
    <n v="2.4969909191131592"/>
    <s v="95"/>
    <x v="8"/>
    <n v="95"/>
    <n v="1995"/>
    <x v="1"/>
  </r>
  <r>
    <n v="83.858999999999995"/>
    <n v="0.54400000000000004"/>
    <n v="0.49159999999999998"/>
    <n v="70.12109375"/>
    <n v="11.35350227355957"/>
    <n v="2.3377957344055176"/>
    <s v="95"/>
    <x v="9"/>
    <n v="95"/>
    <n v="1995"/>
    <x v="1"/>
  </r>
  <r>
    <n v="80.588999999999999"/>
    <n v="0.222"/>
    <n v="0.15529999999999999"/>
    <n v="73.062667846679688"/>
    <n v="5.400416374206543"/>
    <n v="1.755327582359314"/>
    <s v="95"/>
    <x v="10"/>
    <n v="95"/>
    <n v="1995"/>
    <x v="1"/>
  </r>
  <r>
    <n v="86.084000000000003"/>
    <n v="6.3E-2"/>
    <n v="0.52080000000000004"/>
    <n v="82.474960327148438"/>
    <n v="1.0733569860458374"/>
    <n v="1.3118802309036255"/>
    <s v="96"/>
    <x v="11"/>
    <n v="95"/>
    <n v="1995"/>
    <x v="1"/>
  </r>
  <r>
    <n v="57.353999999999999"/>
    <n v="0.502"/>
    <n v="1.3885000000000001"/>
    <n v="52.327476501464844"/>
    <n v="2.21651291847229"/>
    <n v="2.1644361019134521"/>
    <s v="96"/>
    <x v="0"/>
    <n v="96"/>
    <n v="1996"/>
    <x v="1"/>
  </r>
  <r>
    <n v="76.212000000000003"/>
    <n v="2.3650000000000002"/>
    <n v="2.9445999999999999"/>
    <n v="68.315361022949219"/>
    <n v="7.7986478805541992"/>
    <n v="3.6120927333831787"/>
    <s v="96"/>
    <x v="1"/>
    <n v="96"/>
    <n v="1996"/>
    <x v="1"/>
  </r>
  <r>
    <n v="66.474000000000004"/>
    <n v="5.0730000000000004"/>
    <n v="2.9238"/>
    <n v="60.023048400878906"/>
    <n v="11.142386436462402"/>
    <n v="2.6678228378295898"/>
    <s v="96"/>
    <x v="2"/>
    <n v="96"/>
    <n v="1996"/>
    <x v="1"/>
  </r>
  <r>
    <n v="80.22"/>
    <n v="9.4670000000000005"/>
    <n v="4.0791000000000004"/>
    <n v="75.173027038574219"/>
    <n v="14.385909080505371"/>
    <n v="4.0724749565124512"/>
    <s v="96"/>
    <x v="3"/>
    <n v="96"/>
    <n v="1996"/>
    <x v="1"/>
  </r>
  <r>
    <n v="68.554000000000002"/>
    <n v="9.9710000000000001"/>
    <n v="4.8570000000000002"/>
    <n v="62.912563323974609"/>
    <n v="18.81684684753418"/>
    <n v="6.0931715965270996"/>
    <s v="96"/>
    <x v="4"/>
    <n v="96"/>
    <n v="1996"/>
    <x v="1"/>
  </r>
  <r>
    <n v="74.887"/>
    <n v="2.0720000000000001"/>
    <n v="1.1231"/>
    <n v="62.385875701904297"/>
    <n v="9.0073728561401367"/>
    <n v="3.1060633659362793"/>
    <s v="96"/>
    <x v="5"/>
    <n v="96"/>
    <n v="1996"/>
    <x v="1"/>
  </r>
  <r>
    <n v="68.692999999999998"/>
    <n v="0.23100000000000001"/>
    <n v="0.1414"/>
    <n v="60.522907257080078"/>
    <n v="2.0250222682952881"/>
    <n v="0.78659403324127197"/>
    <s v="96"/>
    <x v="6"/>
    <n v="96"/>
    <n v="1996"/>
    <x v="1"/>
  </r>
  <r>
    <n v="90.272999999999996"/>
    <n v="1.7999999999999999E-2"/>
    <n v="1.2800000000000001E-2"/>
    <n v="87.129180908203125"/>
    <n v="0.30701372027397156"/>
    <n v="0.33500859141349792"/>
    <s v="96"/>
    <x v="7"/>
    <n v="96"/>
    <n v="1996"/>
    <x v="1"/>
  </r>
  <r>
    <n v="85.918000000000006"/>
    <n v="0.01"/>
    <n v="0.18329999999999999"/>
    <n v="81.709953308105469"/>
    <n v="1.7825285196304321"/>
    <n v="1.1397180557250977"/>
    <s v="96"/>
    <x v="8"/>
    <n v="96"/>
    <n v="1996"/>
    <x v="1"/>
  </r>
  <r>
    <n v="87.207999999999998"/>
    <n v="7.1999999999999995E-2"/>
    <n v="0.1658"/>
    <n v="72.391746520996094"/>
    <n v="11.993661880493164"/>
    <n v="1.6435953378677368"/>
    <s v="96"/>
    <x v="9"/>
    <n v="96"/>
    <n v="1996"/>
    <x v="1"/>
  </r>
  <r>
    <n v="78.22"/>
    <n v="4.2080000000000002"/>
    <n v="4.7123999999999997"/>
    <n v="68.607101440429688"/>
    <n v="8.9963998794555664"/>
    <n v="5.2939662933349609"/>
    <s v="96"/>
    <x v="10"/>
    <n v="96"/>
    <n v="1996"/>
    <x v="1"/>
  </r>
  <r>
    <n v="29.718"/>
    <n v="4.6059999999999999"/>
    <n v="1.5257000000000001"/>
    <n v="26.838045120239258"/>
    <n v="5.7444438934326172"/>
    <n v="1.6547093391418457"/>
    <s v="97"/>
    <x v="11"/>
    <n v="96"/>
    <n v="1996"/>
    <x v="1"/>
  </r>
  <r>
    <n v="65.021000000000001"/>
    <n v="12.596"/>
    <n v="3.4478"/>
    <n v="56.108425140380859"/>
    <n v="20.366548538208008"/>
    <n v="3.6693785190582275"/>
    <s v="97"/>
    <x v="0"/>
    <n v="97"/>
    <n v="1997"/>
    <x v="1"/>
  </r>
  <r>
    <n v="64.835999999999999"/>
    <n v="23.802"/>
    <n v="2.1873"/>
    <n v="45.060253143310547"/>
    <n v="41.735431671142578"/>
    <n v="2.2989203929901123"/>
    <s v="97"/>
    <x v="1"/>
    <n v="97"/>
    <n v="1997"/>
    <x v="1"/>
  </r>
  <r>
    <n v="82.507000000000005"/>
    <n v="8.34"/>
    <n v="1.9280999999999999"/>
    <n v="72.702796936035156"/>
    <n v="16.964630126953125"/>
    <n v="2.4832496643066406"/>
    <s v="97"/>
    <x v="2"/>
    <n v="97"/>
    <n v="1997"/>
    <x v="1"/>
  </r>
  <r>
    <n v="74.322000000000003"/>
    <n v="9.1809999999999992"/>
    <n v="3.0684999999999998"/>
    <n v="67.156356811523438"/>
    <n v="15.619425773620605"/>
    <n v="3.2060296535491943"/>
    <s v="97"/>
    <x v="3"/>
    <n v="97"/>
    <n v="1997"/>
    <x v="1"/>
  </r>
  <r>
    <n v="63.722999999999999"/>
    <n v="9.2509999999999994"/>
    <n v="2.4569999999999999"/>
    <n v="56.449455261230469"/>
    <n v="14.919896125793457"/>
    <n v="2.4396407604217529"/>
    <s v="97"/>
    <x v="4"/>
    <n v="97"/>
    <n v="1997"/>
    <x v="1"/>
  </r>
  <r>
    <n v="81.426000000000002"/>
    <n v="2.2810000000000001"/>
    <n v="0.75719999999999998"/>
    <n v="71.261749267578125"/>
    <n v="4.6418380737304687"/>
    <n v="1.0570254325866699"/>
    <s v="97"/>
    <x v="5"/>
    <n v="97"/>
    <n v="1997"/>
    <x v="1"/>
  </r>
  <r>
    <n v="73.5"/>
    <n v="0.217"/>
    <n v="8.6400000000000005E-2"/>
    <n v="66.708122253417969"/>
    <n v="0.90902340412139893"/>
    <n v="0.2922435998916626"/>
    <s v="97"/>
    <x v="6"/>
    <n v="97"/>
    <n v="1997"/>
    <x v="1"/>
  </r>
  <r>
    <n v="90.421999999999997"/>
    <n v="0.02"/>
    <n v="8.0000000000000002E-3"/>
    <n v="87.990966796875"/>
    <n v="0.27542930841445923"/>
    <n v="0.11781623214483261"/>
    <s v="97"/>
    <x v="7"/>
    <n v="97"/>
    <n v="1997"/>
    <x v="1"/>
  </r>
  <r>
    <n v="85.241"/>
    <n v="5.1999999999999998E-2"/>
    <n v="6.4600000000000005E-2"/>
    <n v="81.324287414550781"/>
    <n v="1.8400766849517822"/>
    <n v="0.32881960272789001"/>
    <s v="97"/>
    <x v="8"/>
    <n v="97"/>
    <n v="1997"/>
    <x v="1"/>
  </r>
  <r>
    <n v="82.129000000000005"/>
    <n v="0.33100000000000002"/>
    <n v="0.15659999999999999"/>
    <n v="73.434761047363281"/>
    <n v="7.3057198524475098"/>
    <n v="0.71125680208206177"/>
    <s v="97"/>
    <x v="9"/>
    <n v="97"/>
    <n v="1997"/>
    <x v="1"/>
  </r>
  <r>
    <n v="85.668000000000006"/>
    <n v="0.14699999999999999"/>
    <n v="0.11899999999999999"/>
    <n v="82.84100341796875"/>
    <n v="3.2937977313995361"/>
    <n v="0.3614126443862915"/>
    <s v="97"/>
    <x v="10"/>
    <n v="97"/>
    <n v="1997"/>
    <x v="1"/>
  </r>
  <r>
    <n v="64.216999999999999"/>
    <n v="0.115"/>
    <n v="1.1687000000000001"/>
    <n v="60.145767211914062"/>
    <n v="1.2298831939697266"/>
    <n v="1.8349581956863403"/>
    <s v="98"/>
    <x v="11"/>
    <n v="97"/>
    <n v="1997"/>
    <x v="1"/>
  </r>
  <r>
    <n v="30.417999999999999"/>
    <n v="0.98899999999999999"/>
    <n v="1.0407999999999999"/>
    <n v="27.023332595825195"/>
    <n v="1.6700013875961304"/>
    <n v="1.1064687967300415"/>
    <s v="98"/>
    <x v="0"/>
    <n v="98"/>
    <n v="1998"/>
    <x v="1"/>
  </r>
  <r>
    <n v="70.468999999999994"/>
    <n v="5.2809999999999997"/>
    <n v="2.9863"/>
    <n v="63.981910705566406"/>
    <n v="10.119416236877441"/>
    <n v="3.44734787940979"/>
    <s v="98"/>
    <x v="1"/>
    <n v="98"/>
    <n v="1998"/>
    <x v="1"/>
  </r>
  <r>
    <n v="65.944999999999993"/>
    <n v="10.904"/>
    <n v="4.7683999999999997"/>
    <n v="57.345947265625"/>
    <n v="17.532661437988281"/>
    <n v="5.0287590026855469"/>
    <s v="98"/>
    <x v="2"/>
    <n v="98"/>
    <n v="1998"/>
    <x v="1"/>
  </r>
  <r>
    <n v="70.86"/>
    <n v="18.172000000000001"/>
    <n v="6.5974000000000004"/>
    <n v="61.614578247070313"/>
    <n v="25.502780914306641"/>
    <n v="7.4971866607666016"/>
    <s v="98"/>
    <x v="3"/>
    <n v="98"/>
    <n v="1998"/>
    <x v="1"/>
  </r>
  <r>
    <n v="84.204999999999998"/>
    <n v="9.3330000000000002"/>
    <n v="3.226"/>
    <n v="73.9949951171875"/>
    <n v="18.662994384765625"/>
    <n v="3.6261434555053711"/>
    <s v="98"/>
    <x v="4"/>
    <n v="98"/>
    <n v="1998"/>
    <x v="1"/>
  </r>
  <r>
    <n v="68.963999999999999"/>
    <n v="18.629000000000001"/>
    <n v="5.0023999999999997"/>
    <n v="46.287124633789063"/>
    <n v="39.359325408935547"/>
    <n v="5.0866785049438477"/>
    <s v="98"/>
    <x v="5"/>
    <n v="98"/>
    <n v="1998"/>
    <x v="1"/>
  </r>
  <r>
    <n v="69.197999999999993"/>
    <n v="8.6370000000000005"/>
    <n v="1.8761000000000001"/>
    <n v="39.892704010009766"/>
    <n v="28.143037796020508"/>
    <n v="2.9254999160766602"/>
    <s v="98"/>
    <x v="6"/>
    <n v="98"/>
    <n v="1998"/>
    <x v="1"/>
  </r>
  <r>
    <n v="86.613"/>
    <n v="1.024"/>
    <n v="0.42749999999999999"/>
    <n v="74.944480895996094"/>
    <n v="7.4733967781066895"/>
    <n v="2.376220703125"/>
    <s v="98"/>
    <x v="7"/>
    <n v="98"/>
    <n v="1998"/>
    <x v="1"/>
  </r>
  <r>
    <n v="88.325000000000003"/>
    <n v="0.189"/>
    <n v="0.53590000000000004"/>
    <n v="75.46551513671875"/>
    <n v="6.8753900527954102"/>
    <n v="4.1917777061462402"/>
    <s v="98"/>
    <x v="8"/>
    <n v="98"/>
    <n v="1998"/>
    <x v="1"/>
  </r>
  <r>
    <n v="88.186000000000007"/>
    <n v="0.17599999999999999"/>
    <n v="0.18609999999999999"/>
    <n v="68.459922790527344"/>
    <n v="10.076800346374512"/>
    <n v="2.5605978965759277"/>
    <s v="98"/>
    <x v="9"/>
    <n v="98"/>
    <n v="1998"/>
    <x v="1"/>
  </r>
  <r>
    <n v="86.600999999999999"/>
    <n v="2.9000000000000001E-2"/>
    <n v="0.1205"/>
    <n v="82.602668762207031"/>
    <n v="1.2882863283157349"/>
    <n v="0.51133590936660767"/>
    <s v="98"/>
    <x v="10"/>
    <n v="98"/>
    <n v="1998"/>
    <x v="1"/>
  </r>
  <r>
    <n v="90.058000000000007"/>
    <n v="2.8000000000000001E-2"/>
    <n v="0.45879999999999999"/>
    <n v="86.458503723144531"/>
    <n v="1.1282399892807007"/>
    <n v="1.299464225769043"/>
    <s v="99"/>
    <x v="11"/>
    <n v="98"/>
    <n v="1998"/>
    <x v="1"/>
  </r>
  <r>
    <n v="65.456999999999994"/>
    <n v="0.92"/>
    <n v="2.5929000000000002"/>
    <n v="58.455867767333984"/>
    <n v="5.3621664047241211"/>
    <n v="3.6233158111572266"/>
    <s v="99"/>
    <x v="0"/>
    <n v="99"/>
    <n v="1999"/>
    <x v="1"/>
  </r>
  <r>
    <n v="79.620999999999995"/>
    <n v="1.417"/>
    <n v="2.6924999999999999"/>
    <n v="70.8135986328125"/>
    <n v="8.489558219909668"/>
    <n v="3.2036223411560059"/>
    <s v="99"/>
    <x v="1"/>
    <n v="99"/>
    <n v="1999"/>
    <x v="1"/>
  </r>
  <r>
    <n v="80.334000000000003"/>
    <n v="3.4950000000000001"/>
    <n v="3.3586999999999998"/>
    <n v="70.087043762207031"/>
    <n v="13.400775909423828"/>
    <n v="3.2235515117645264"/>
    <s v="99"/>
    <x v="2"/>
    <n v="99"/>
    <n v="1999"/>
    <x v="1"/>
  </r>
  <r>
    <n v="76.039000000000001"/>
    <n v="9.9879999999999995"/>
    <n v="4.9417999999999997"/>
    <n v="70.909317016601562"/>
    <n v="15.593174934387207"/>
    <n v="4.5110383033752441"/>
    <s v="99"/>
    <x v="3"/>
    <n v="99"/>
    <n v="1999"/>
    <x v="1"/>
  </r>
  <r>
    <n v="67.209999999999994"/>
    <n v="7.3170000000000002"/>
    <n v="4.6731999999999996"/>
    <n v="62.511184692382813"/>
    <n v="11.425014495849609"/>
    <n v="5.137199878692627"/>
    <s v="99"/>
    <x v="4"/>
    <n v="99"/>
    <n v="1999"/>
    <x v="1"/>
  </r>
  <r>
    <n v="79.159000000000006"/>
    <n v="1.4379999999999999"/>
    <n v="1.2539"/>
    <n v="68.419822692871094"/>
    <n v="3.6823296546936035"/>
    <n v="2.3488199710845947"/>
    <s v="99"/>
    <x v="5"/>
    <n v="99"/>
    <n v="1999"/>
    <x v="1"/>
  </r>
  <r>
    <n v="73.081999999999994"/>
    <n v="0.104"/>
    <n v="0.112"/>
    <n v="66.06756591796875"/>
    <n v="0.7301476001739502"/>
    <n v="0.62724518775939941"/>
    <s v="99"/>
    <x v="6"/>
    <n v="99"/>
    <n v="1999"/>
    <x v="1"/>
  </r>
  <r>
    <n v="89.043000000000006"/>
    <n v="1.2E-2"/>
    <n v="2.5000000000000001E-2"/>
    <n v="85.919624328613281"/>
    <n v="0.25938382744789124"/>
    <n v="0.66965091228485107"/>
    <s v="99"/>
    <x v="7"/>
    <n v="99"/>
    <n v="1999"/>
    <x v="1"/>
  </r>
  <r>
    <n v="86.683999999999997"/>
    <n v="0.01"/>
    <n v="0.27650000000000002"/>
    <n v="82.255271911621094"/>
    <n v="1.386582612991333"/>
    <n v="1.5724064111709595"/>
    <s v="99"/>
    <x v="8"/>
    <n v="99"/>
    <n v="1999"/>
    <x v="1"/>
  </r>
  <r>
    <n v="87.983000000000004"/>
    <n v="6.9000000000000006E-2"/>
    <n v="0.1943"/>
    <n v="77.986770629882813"/>
    <n v="7.3899621963500977"/>
    <n v="1.660072922706604"/>
    <s v="99"/>
    <x v="9"/>
    <n v="99"/>
    <n v="1999"/>
    <x v="1"/>
  </r>
  <r>
    <n v="75.730999999999995"/>
    <n v="7.1999999999999995E-2"/>
    <n v="0.13439999999999999"/>
    <n v="66.924240112304688"/>
    <n v="5.4859957695007324"/>
    <n v="0.98776876926422119"/>
    <s v="99"/>
    <x v="10"/>
    <n v="99"/>
    <n v="1999"/>
    <x v="1"/>
  </r>
  <r>
    <n v="79.739000000000004"/>
    <n v="0.02"/>
    <n v="0.21809999999999999"/>
    <n v="80.120155334472656"/>
    <n v="1.2852747440338135"/>
    <n v="0.63970881700515747"/>
    <s v="00"/>
    <x v="11"/>
    <n v="-1"/>
    <n v="1999"/>
    <x v="1"/>
  </r>
  <r>
    <n v="65.944000000000003"/>
    <n v="0.58399999999999996"/>
    <n v="2.1852"/>
    <n v="59.947917938232422"/>
    <n v="1.7186602354049683"/>
    <n v="2.7351481914520264"/>
    <s v="00"/>
    <x v="0"/>
    <n v="0"/>
    <n v="2000"/>
    <x v="5"/>
  </r>
  <r>
    <n v="69.528000000000006"/>
    <n v="2.6"/>
    <n v="2.8872"/>
    <n v="60.142242431640625"/>
    <n v="7.6050410270690918"/>
    <n v="3.2153663635253906"/>
    <s v="00"/>
    <x v="1"/>
    <n v="0"/>
    <n v="2000"/>
    <x v="5"/>
  </r>
  <r>
    <n v="80.046000000000006"/>
    <n v="4.1589999999999998"/>
    <n v="3.6444000000000001"/>
    <n v="70.926246643066406"/>
    <n v="12.815775871276855"/>
    <n v="3.7973763942718506"/>
    <s v="00"/>
    <x v="2"/>
    <n v="0"/>
    <n v="2000"/>
    <x v="5"/>
  </r>
  <r>
    <n v="76.718999999999994"/>
    <n v="10.284000000000001"/>
    <n v="3.7511999999999999"/>
    <n v="70.270034790039063"/>
    <n v="16.846220016479492"/>
    <n v="3.6734144687652588"/>
    <s v="00"/>
    <x v="3"/>
    <n v="0"/>
    <n v="2000"/>
    <x v="5"/>
  </r>
  <r>
    <n v="61.816000000000003"/>
    <n v="8.8539999999999992"/>
    <n v="3.1568999999999998"/>
    <n v="55.010360717773438"/>
    <n v="15.607139587402344"/>
    <n v="3.4324305057525635"/>
    <s v="00"/>
    <x v="4"/>
    <n v="0"/>
    <n v="2000"/>
    <x v="5"/>
  </r>
  <r>
    <n v="78.093999999999994"/>
    <n v="1.968"/>
    <n v="0.85160000000000002"/>
    <n v="64.585174560546875"/>
    <n v="5.5531034469604492"/>
    <n v="1.551285982131958"/>
    <s v="00"/>
    <x v="5"/>
    <n v="0"/>
    <n v="2000"/>
    <x v="5"/>
  </r>
  <r>
    <n v="72.018000000000001"/>
    <n v="0.223"/>
    <n v="0.1099"/>
    <n v="61.645961761474609"/>
    <n v="1.4101659059524536"/>
    <n v="0.48619836568832397"/>
    <s v="00"/>
    <x v="6"/>
    <n v="0"/>
    <n v="2000"/>
    <x v="5"/>
  </r>
  <r>
    <n v="80.596999999999994"/>
    <n v="3.1E-2"/>
    <n v="2.3199999999999998E-2"/>
    <n v="77.314140319824219"/>
    <n v="0.491599440574646"/>
    <n v="0.24934598803520203"/>
    <s v="00"/>
    <x v="7"/>
    <n v="0"/>
    <n v="2000"/>
    <x v="5"/>
  </r>
  <r>
    <n v="73.515000000000001"/>
    <n v="1.4999999999999999E-2"/>
    <n v="2.7E-2"/>
    <n v="71.605712890625"/>
    <n v="0.78991580009460449"/>
    <n v="0.37796294689178467"/>
    <s v="00"/>
    <x v="8"/>
    <n v="0"/>
    <n v="2000"/>
    <x v="5"/>
  </r>
  <r>
    <n v="79.19"/>
    <n v="8.4000000000000005E-2"/>
    <n v="8.5099999999999995E-2"/>
    <n v="70.760505676269531"/>
    <n v="5.0146946907043457"/>
    <n v="1.0137785673141479"/>
    <s v="00"/>
    <x v="9"/>
    <n v="0"/>
    <n v="2000"/>
    <x v="5"/>
  </r>
  <r>
    <n v="68.06"/>
    <n v="4.5999999999999999E-2"/>
    <n v="0.1246"/>
    <n v="60.528568267822266"/>
    <n v="5.5185537338256836"/>
    <n v="0.90556555986404419"/>
    <s v="00"/>
    <x v="10"/>
    <n v="0"/>
    <n v="2000"/>
    <x v="5"/>
  </r>
  <r>
    <n v="75.745999999999995"/>
    <n v="1.4999999999999999E-2"/>
    <n v="0.125"/>
    <n v="75.885643005371094"/>
    <n v="1.0751230716705322"/>
    <n v="0.28908231854438782"/>
    <s v="01"/>
    <x v="11"/>
    <n v="0"/>
    <n v="2000"/>
    <x v="5"/>
  </r>
  <r>
    <n v="88.614000000000004"/>
    <n v="4.7E-2"/>
    <n v="0.4088"/>
    <n v="86.349746704101563"/>
    <n v="0.5830112099647522"/>
    <n v="0.65648478269577026"/>
    <s v="01"/>
    <x v="0"/>
    <n v="1"/>
    <n v="2001"/>
    <x v="4"/>
  </r>
  <r>
    <n v="77.606999999999999"/>
    <n v="0.42299999999999999"/>
    <n v="1.7301"/>
    <n v="70.676246643066406"/>
    <n v="2.0706155300140381"/>
    <n v="3.1002199649810791"/>
    <s v="01"/>
    <x v="1"/>
    <n v="1"/>
    <n v="2001"/>
    <x v="4"/>
  </r>
  <r>
    <n v="78.213999999999999"/>
    <n v="0.53"/>
    <n v="2.1497999999999999"/>
    <n v="75.115158081054687"/>
    <n v="2.338447093963623"/>
    <n v="2.9529356956481934"/>
    <s v="01"/>
    <x v="2"/>
    <n v="1"/>
    <n v="2001"/>
    <x v="4"/>
  </r>
  <r>
    <n v="69.08"/>
    <n v="0.67"/>
    <n v="1.8906000000000001"/>
    <n v="68.333641052246094"/>
    <n v="1.9917682409286499"/>
    <n v="2.0719797611236572"/>
    <s v="01"/>
    <x v="3"/>
    <n v="1"/>
    <n v="2001"/>
    <x v="4"/>
  </r>
  <r>
    <n v="69.304000000000002"/>
    <n v="0.57899999999999996"/>
    <n v="1.1689000000000001"/>
    <n v="68.248321533203125"/>
    <n v="1.550041675567627"/>
    <n v="1.2455431222915649"/>
    <s v="01"/>
    <x v="4"/>
    <n v="1"/>
    <n v="2001"/>
    <x v="4"/>
  </r>
  <r>
    <n v="61.436"/>
    <n v="0.223"/>
    <n v="0.46"/>
    <n v="61.221389770507813"/>
    <n v="0.71436113119125366"/>
    <n v="0.564189612865448"/>
    <s v="01"/>
    <x v="5"/>
    <n v="1"/>
    <n v="2001"/>
    <x v="4"/>
  </r>
  <r>
    <n v="57.497"/>
    <n v="7.0999999999999994E-2"/>
    <n v="0.1416"/>
    <n v="55.702667236328125"/>
    <n v="0.24972148239612579"/>
    <n v="0.18132439255714417"/>
    <s v="01"/>
    <x v="6"/>
    <n v="1"/>
    <n v="2001"/>
    <x v="4"/>
  </r>
  <r>
    <n v="50.826000000000001"/>
    <n v="0.03"/>
    <n v="4.7199999999999999E-2"/>
    <n v="48.640224456787109"/>
    <n v="8.3798937499523163E-2"/>
    <n v="5.7800553739070892E-2"/>
    <s v="01"/>
    <x v="7"/>
    <n v="1"/>
    <n v="2001"/>
    <x v="4"/>
  </r>
  <r>
    <n v="49.41"/>
    <n v="2.9000000000000001E-2"/>
    <n v="1.7500000000000002E-2"/>
    <n v="47.985389709472656"/>
    <n v="6.3930980861186981E-2"/>
    <n v="2.4589303880929947E-2"/>
    <s v="01"/>
    <x v="8"/>
    <n v="1"/>
    <n v="2001"/>
    <x v="4"/>
  </r>
  <r>
    <n v="50"/>
    <n v="7.8E-2"/>
    <n v="3.73E-2"/>
    <n v="45.600509643554688"/>
    <n v="0.1376475989818573"/>
    <n v="4.4860940426588058E-2"/>
    <s v="01"/>
    <x v="9"/>
    <n v="1"/>
    <n v="2001"/>
    <x v="4"/>
  </r>
  <r>
    <n v="78.73"/>
    <n v="5.8999999999999997E-2"/>
    <n v="8.9499999999999996E-2"/>
    <n v="74.116790771484375"/>
    <n v="7.123110443353653E-2"/>
    <n v="7.9536788165569305E-2"/>
    <s v="01"/>
    <x v="10"/>
    <n v="1"/>
    <n v="2001"/>
    <x v="4"/>
  </r>
  <r>
    <n v="76.971000000000004"/>
    <n v="9.6000000000000002E-2"/>
    <n v="0.57120000000000004"/>
    <n v="71.461860656738281"/>
    <n v="0.25365692377090454"/>
    <n v="0.75089073181152344"/>
    <s v="02"/>
    <x v="11"/>
    <n v="1"/>
    <n v="2001"/>
    <x v="4"/>
  </r>
  <r>
    <n v="84.054000000000002"/>
    <n v="0.17299999999999999"/>
    <n v="0.77969999999999995"/>
    <n v="76.830108642578125"/>
    <n v="0.95812821388244629"/>
    <n v="1.6553317308425903"/>
    <s v="02"/>
    <x v="0"/>
    <n v="2"/>
    <n v="2002"/>
    <x v="4"/>
  </r>
  <r>
    <n v="90.974999999999994"/>
    <n v="5.2999999999999999E-2"/>
    <n v="0.89990000000000003"/>
    <n v="84.442985534667969"/>
    <n v="2.5271439552307129"/>
    <n v="3.2464115619659424"/>
    <s v="02"/>
    <x v="1"/>
    <n v="2"/>
    <n v="2002"/>
    <x v="4"/>
  </r>
  <r>
    <n v="89.897000000000006"/>
    <n v="0.09"/>
    <n v="1.6107"/>
    <n v="84.650398254394531"/>
    <n v="3.7266311645507812"/>
    <n v="3.0278522968292236"/>
    <s v="02"/>
    <x v="2"/>
    <n v="2"/>
    <n v="2002"/>
    <x v="4"/>
  </r>
  <r>
    <n v="78.703000000000003"/>
    <n v="0.39900000000000002"/>
    <n v="2.2117"/>
    <n v="77.305397033691406"/>
    <n v="2.6173012256622314"/>
    <n v="2.4166374206542969"/>
    <s v="02"/>
    <x v="3"/>
    <n v="2"/>
    <n v="2002"/>
    <x v="4"/>
  </r>
  <r>
    <n v="67.274000000000001"/>
    <n v="0.71499999999999997"/>
    <n v="1.9211"/>
    <n v="65.627166748046875"/>
    <n v="2.0159847736358643"/>
    <n v="1.812775731086731"/>
    <s v="02"/>
    <x v="4"/>
    <n v="2"/>
    <n v="2002"/>
    <x v="4"/>
  </r>
  <r>
    <n v="63.957000000000001"/>
    <n v="0.24099999999999999"/>
    <n v="0.59130000000000005"/>
    <n v="58.963325500488281"/>
    <n v="0.81994932889938354"/>
    <n v="0.78189444541931152"/>
    <s v="02"/>
    <x v="5"/>
    <n v="2"/>
    <n v="2002"/>
    <x v="4"/>
  </r>
  <r>
    <n v="65.936000000000007"/>
    <n v="3.5000000000000003E-2"/>
    <n v="8.6699999999999999E-2"/>
    <n v="58.268272399902344"/>
    <n v="0.22307689487934113"/>
    <n v="0.21999543905258179"/>
    <s v="02"/>
    <x v="6"/>
    <n v="2"/>
    <n v="2002"/>
    <x v="4"/>
  </r>
  <r>
    <n v="54.256"/>
    <n v="0.01"/>
    <n v="2.47E-2"/>
    <n v="48.561729431152344"/>
    <n v="7.3144502937793732E-2"/>
    <n v="7.0642091333866119E-2"/>
    <s v="02"/>
    <x v="7"/>
    <n v="2"/>
    <n v="2002"/>
    <x v="4"/>
  </r>
  <r>
    <n v="48.893999999999998"/>
    <n v="7.0000000000000001E-3"/>
    <n v="8.3999999999999995E-3"/>
    <n v="46.943435668945313"/>
    <n v="5.9543993324041367E-2"/>
    <n v="2.9205759987235069E-2"/>
    <s v="02"/>
    <x v="8"/>
    <n v="2"/>
    <n v="2002"/>
    <x v="4"/>
  </r>
  <r>
    <n v="51.213999999999999"/>
    <n v="3.5000000000000003E-2"/>
    <n v="1.8599999999999998E-2"/>
    <n v="48.455673217773437"/>
    <n v="0.13311251997947693"/>
    <n v="3.9972402155399323E-2"/>
    <s v="02"/>
    <x v="9"/>
    <n v="2"/>
    <n v="2002"/>
    <x v="4"/>
  </r>
  <r>
    <n v="73.432000000000002"/>
    <n v="0.02"/>
    <n v="7.3099999999999998E-2"/>
    <n v="70.508506774902344"/>
    <n v="0.11049653589725494"/>
    <n v="0.1054924875497818"/>
    <s v="02"/>
    <x v="10"/>
    <n v="2"/>
    <n v="2002"/>
    <x v="4"/>
  </r>
  <r>
    <n v="81.626000000000005"/>
    <n v="7.0000000000000001E-3"/>
    <n v="0.26029999999999998"/>
    <n v="78.783012390136719"/>
    <n v="3.5343959927558899E-2"/>
    <n v="0.38297724723815918"/>
    <s v="03"/>
    <x v="11"/>
    <n v="2"/>
    <n v="2002"/>
    <x v="4"/>
  </r>
  <r>
    <n v="86.055999999999997"/>
    <n v="7.0000000000000001E-3"/>
    <n v="0.29120000000000001"/>
    <n v="81.475440979003906"/>
    <n v="0.17170251905918121"/>
    <n v="0.61672109365463257"/>
    <s v="03"/>
    <x v="0"/>
    <n v="3"/>
    <n v="2003"/>
    <x v="5"/>
  </r>
  <r>
    <n v="88.661000000000001"/>
    <n v="0.01"/>
    <n v="0.30990000000000001"/>
    <n v="85.02691650390625"/>
    <n v="1.7644270658493042"/>
    <n v="1.3019382953643799"/>
    <s v="03"/>
    <x v="1"/>
    <n v="3"/>
    <n v="2003"/>
    <x v="5"/>
  </r>
  <r>
    <n v="90.77"/>
    <n v="0.22600000000000001"/>
    <n v="1.4132"/>
    <n v="83.929618835449219"/>
    <n v="5.7517404556274414"/>
    <n v="2.5699465274810791"/>
    <s v="03"/>
    <x v="2"/>
    <n v="3"/>
    <n v="2003"/>
    <x v="5"/>
  </r>
  <r>
    <n v="90.09"/>
    <n v="1.1910000000000001"/>
    <n v="2.0402"/>
    <n v="86.90728759765625"/>
    <n v="4.0774922370910645"/>
    <n v="2.1941580772399902"/>
    <s v="03"/>
    <x v="3"/>
    <n v="3"/>
    <n v="2003"/>
    <x v="5"/>
  </r>
  <r>
    <n v="74.459000000000003"/>
    <n v="1.68"/>
    <n v="2.6934"/>
    <n v="69.294914245605469"/>
    <n v="5.3439440727233887"/>
    <n v="3.2860338687896729"/>
    <s v="03"/>
    <x v="4"/>
    <n v="3"/>
    <n v="2003"/>
    <x v="5"/>
  </r>
  <r>
    <n v="72.632999999999996"/>
    <n v="0.495"/>
    <n v="1.0076000000000001"/>
    <n v="62.832324981689453"/>
    <n v="2.2400000095367432"/>
    <n v="1.8037670850753784"/>
    <s v="03"/>
    <x v="5"/>
    <n v="3"/>
    <n v="2003"/>
    <x v="5"/>
  </r>
  <r>
    <n v="75.320999999999998"/>
    <n v="4.8000000000000001E-2"/>
    <n v="0.1018"/>
    <n v="67.491310119628906"/>
    <n v="0.42950484156608582"/>
    <n v="0.36523845791816711"/>
    <s v="03"/>
    <x v="6"/>
    <n v="3"/>
    <n v="2003"/>
    <x v="5"/>
  </r>
  <r>
    <n v="80.373000000000005"/>
    <n v="8.0000000000000002E-3"/>
    <n v="1.6299999999999999E-2"/>
    <n v="77.144691467285156"/>
    <n v="0.10391915589570999"/>
    <n v="8.4823250770568848E-2"/>
    <s v="03"/>
    <x v="7"/>
    <n v="3"/>
    <n v="2003"/>
    <x v="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92">
  <r>
    <n v="49.332000000000001"/>
    <n v="0.621"/>
    <n v="2.7294999999999998"/>
    <n v="40.182758331298828"/>
    <n v="2.5094990730285645"/>
    <n v="4.1378483772277832"/>
    <s v="21"/>
    <x v="0"/>
    <n v="21"/>
    <n v="1921"/>
    <x v="0"/>
  </r>
  <r>
    <n v="79.328999999999994"/>
    <n v="2.0110000000000001"/>
    <n v="3.8635000000000002"/>
    <n v="64.444854736328125"/>
    <n v="10.750901222229004"/>
    <n v="7.0537657737731934"/>
    <s v="21"/>
    <x v="1"/>
    <n v="21"/>
    <n v="1921"/>
    <x v="0"/>
  </r>
  <r>
    <n v="76.143000000000001"/>
    <n v="9.6869999999999994"/>
    <n v="6.1096000000000004"/>
    <n v="66.5867919921875"/>
    <n v="18.447931289672852"/>
    <n v="6.1201958656311035"/>
    <s v="21"/>
    <x v="2"/>
    <n v="21"/>
    <n v="1921"/>
    <x v="0"/>
  </r>
  <r>
    <n v="86.921999999999997"/>
    <n v="6.5910000000000002"/>
    <n v="4.7107999999999999"/>
    <n v="81.15887451171875"/>
    <n v="11.306151390075684"/>
    <n v="5.4239907264709473"/>
    <s v="21"/>
    <x v="3"/>
    <n v="21"/>
    <n v="1921"/>
    <x v="0"/>
  </r>
  <r>
    <n v="85.073999999999998"/>
    <n v="7.8090000000000002"/>
    <n v="4.6585999999999999"/>
    <n v="67.964668273925781"/>
    <n v="21.881471633911133"/>
    <n v="6.4805831909179687"/>
    <s v="21"/>
    <x v="4"/>
    <n v="21"/>
    <n v="1921"/>
    <x v="0"/>
  </r>
  <r>
    <n v="77.399000000000001"/>
    <n v="3.6739999999999999"/>
    <n v="1.8045"/>
    <n v="59.845474243164062"/>
    <n v="16.135171890258789"/>
    <n v="3.9047825336456299"/>
    <s v="21"/>
    <x v="5"/>
    <n v="21"/>
    <n v="1921"/>
    <x v="0"/>
  </r>
  <r>
    <n v="68.094999999999999"/>
    <n v="0.68799999999999994"/>
    <n v="0.40600000000000003"/>
    <n v="59.915798187255859"/>
    <n v="4.7574167251586914"/>
    <n v="1.6458659172058105"/>
    <s v="21"/>
    <x v="6"/>
    <n v="21"/>
    <n v="1921"/>
    <x v="0"/>
  </r>
  <r>
    <n v="90.641999999999996"/>
    <n v="0.06"/>
    <n v="4.6800000000000001E-2"/>
    <n v="85.265998840332031"/>
    <n v="1.3683184385299683"/>
    <n v="0.96919512748718262"/>
    <s v="21"/>
    <x v="7"/>
    <n v="21"/>
    <n v="1921"/>
    <x v="0"/>
  </r>
  <r>
    <n v="90.873999999999995"/>
    <n v="6.9000000000000006E-2"/>
    <n v="0.55620000000000003"/>
    <n v="88.078025817871094"/>
    <n v="1.2666239738464355"/>
    <n v="1.3040698766708374"/>
    <s v="21"/>
    <x v="8"/>
    <n v="21"/>
    <n v="1921"/>
    <x v="0"/>
  </r>
  <r>
    <n v="74.558000000000007"/>
    <n v="0.25"/>
    <n v="0.43259999999999998"/>
    <n v="72.866737365722656"/>
    <n v="2.3848602771759033"/>
    <n v="0.98573774099349976"/>
    <s v="21"/>
    <x v="9"/>
    <n v="21"/>
    <n v="1921"/>
    <x v="0"/>
  </r>
  <r>
    <n v="77.326999999999998"/>
    <n v="5.8999999999999997E-2"/>
    <n v="9.2799999999999994E-2"/>
    <n v="75.372505187988281"/>
    <n v="1.292996883392334"/>
    <n v="0.3866342306137085"/>
    <s v="21"/>
    <x v="10"/>
    <n v="21"/>
    <n v="1921"/>
    <x v="0"/>
  </r>
  <r>
    <n v="81.474000000000004"/>
    <n v="1.0999999999999999E-2"/>
    <n v="0.24379999999999999"/>
    <n v="82.705108642578125"/>
    <n v="0.29219862818717957"/>
    <n v="0.5545005202293396"/>
    <s v="22"/>
    <x v="11"/>
    <n v="21"/>
    <n v="1921"/>
    <x v="0"/>
  </r>
  <r>
    <n v="78.721000000000004"/>
    <n v="1.016"/>
    <n v="3.4548000000000001"/>
    <n v="71.769973754882813"/>
    <n v="4.329340934753418"/>
    <n v="5.4497294425964355"/>
    <s v="22"/>
    <x v="0"/>
    <n v="22"/>
    <n v="1922"/>
    <x v="1"/>
  </r>
  <r>
    <n v="79.903000000000006"/>
    <n v="2.306"/>
    <n v="4.1989999999999998"/>
    <n v="65.112396240234375"/>
    <n v="11.78501033782959"/>
    <n v="7.497828483581543"/>
    <s v="22"/>
    <x v="1"/>
    <n v="22"/>
    <n v="1922"/>
    <x v="1"/>
  </r>
  <r>
    <n v="76.480999999999995"/>
    <n v="9.6809999999999992"/>
    <n v="6.0952000000000002"/>
    <n v="67.053276062011719"/>
    <n v="18.533658981323242"/>
    <n v="6.1295819282531738"/>
    <s v="22"/>
    <x v="2"/>
    <n v="22"/>
    <n v="1922"/>
    <x v="1"/>
  </r>
  <r>
    <n v="86.777000000000001"/>
    <n v="6.7359999999999998"/>
    <n v="4.7194000000000003"/>
    <n v="81.05218505859375"/>
    <n v="11.449504852294922"/>
    <n v="5.4292216300964355"/>
    <s v="22"/>
    <x v="3"/>
    <n v="22"/>
    <n v="1922"/>
    <x v="1"/>
  </r>
  <r>
    <n v="84.915000000000006"/>
    <n v="7.7370000000000001"/>
    <n v="4.6341999999999999"/>
    <n v="67.947769165039063"/>
    <n v="21.678373336791992"/>
    <n v="6.4295172691345215"/>
    <s v="22"/>
    <x v="4"/>
    <n v="22"/>
    <n v="1922"/>
    <x v="1"/>
  </r>
  <r>
    <n v="78.712999999999994"/>
    <n v="3.7850000000000001"/>
    <n v="1.8571"/>
    <n v="60.295135498046875"/>
    <n v="16.922452926635742"/>
    <n v="4.0801329612731934"/>
    <s v="22"/>
    <x v="5"/>
    <n v="22"/>
    <n v="1922"/>
    <x v="1"/>
  </r>
  <r>
    <n v="68.456000000000003"/>
    <n v="0.70199999999999996"/>
    <n v="0.41599999999999998"/>
    <n v="60.141586303710937"/>
    <n v="4.9084839820861816"/>
    <n v="1.6939787864685059"/>
    <s v="22"/>
    <x v="6"/>
    <n v="22"/>
    <n v="1922"/>
    <x v="1"/>
  </r>
  <r>
    <n v="90.855000000000004"/>
    <n v="6.2E-2"/>
    <n v="4.9500000000000002E-2"/>
    <n v="85.527000427246094"/>
    <n v="1.382567286491394"/>
    <n v="0.97452878952026367"/>
    <s v="22"/>
    <x v="7"/>
    <n v="22"/>
    <n v="1922"/>
    <x v="1"/>
  </r>
  <r>
    <n v="86.350999999999999"/>
    <n v="2.7E-2"/>
    <n v="0.37280000000000002"/>
    <n v="82.017692565917969"/>
    <n v="2.0093352794647217"/>
    <n v="1.7423715591430664"/>
    <s v="22"/>
    <x v="8"/>
    <n v="22"/>
    <n v="1922"/>
    <x v="1"/>
  </r>
  <r>
    <n v="86.305999999999997"/>
    <n v="0.15"/>
    <n v="0.33160000000000001"/>
    <n v="73.382369995117188"/>
    <n v="9.5284299850463867"/>
    <n v="2.0402970314025879"/>
    <s v="22"/>
    <x v="9"/>
    <n v="22"/>
    <n v="1922"/>
    <x v="1"/>
  </r>
  <r>
    <n v="88.81"/>
    <n v="0.104"/>
    <n v="1.4538"/>
    <n v="83.679420471191406"/>
    <n v="3.3271176815032959"/>
    <n v="1.8531928062438965"/>
    <s v="22"/>
    <x v="10"/>
    <n v="22"/>
    <n v="1922"/>
    <x v="1"/>
  </r>
  <r>
    <n v="78.037000000000006"/>
    <n v="1.506"/>
    <n v="6.3331"/>
    <n v="66.135459899902344"/>
    <n v="7.0859789848327637"/>
    <n v="10.862323760986328"/>
    <s v="23"/>
    <x v="11"/>
    <n v="22"/>
    <n v="1922"/>
    <x v="1"/>
  </r>
  <r>
    <n v="81.884"/>
    <n v="1.159"/>
    <n v="3.7793999999999999"/>
    <n v="71.166046142578125"/>
    <n v="9.0899553298950195"/>
    <n v="6.4446544647216797"/>
    <s v="23"/>
    <x v="0"/>
    <n v="23"/>
    <n v="1923"/>
    <x v="2"/>
  </r>
  <r>
    <n v="82.864999999999995"/>
    <n v="0.98799999999999999"/>
    <n v="3.9908000000000001"/>
    <n v="74.642097473144531"/>
    <n v="6.7361264228820801"/>
    <n v="5.8960084915161133"/>
    <s v="23"/>
    <x v="1"/>
    <n v="23"/>
    <n v="1923"/>
    <x v="2"/>
  </r>
  <r>
    <n v="83.77"/>
    <n v="5.09"/>
    <n v="5.4036999999999997"/>
    <n v="77.984481811523438"/>
    <n v="10.648271560668945"/>
    <n v="5.7323493957519531"/>
    <s v="23"/>
    <x v="2"/>
    <n v="23"/>
    <n v="1923"/>
    <x v="2"/>
  </r>
  <r>
    <n v="68.620999999999995"/>
    <n v="17.324999999999999"/>
    <n v="5.8667999999999996"/>
    <n v="62.328380584716797"/>
    <n v="24.616865158081055"/>
    <n v="5.5188908576965332"/>
    <s v="23"/>
    <x v="3"/>
    <n v="23"/>
    <n v="1923"/>
    <x v="2"/>
  </r>
  <r>
    <n v="63.786999999999999"/>
    <n v="10.542"/>
    <n v="3.9727999999999999"/>
    <n v="57.939315795898438"/>
    <n v="20.27540397644043"/>
    <n v="5.2462835311889648"/>
    <s v="23"/>
    <x v="4"/>
    <n v="23"/>
    <n v="1923"/>
    <x v="2"/>
  </r>
  <r>
    <n v="72.881"/>
    <n v="2.57"/>
    <n v="1.2849999999999999"/>
    <n v="58.599391937255859"/>
    <n v="10.262086868286133"/>
    <n v="3.0609409809112549"/>
    <s v="23"/>
    <x v="5"/>
    <n v="23"/>
    <n v="1923"/>
    <x v="2"/>
  </r>
  <r>
    <n v="70.082999999999998"/>
    <n v="0.35099999999999998"/>
    <n v="0.19600000000000001"/>
    <n v="62.493885040283203"/>
    <n v="2.6013362407684326"/>
    <n v="0.85242313146591187"/>
    <s v="23"/>
    <x v="6"/>
    <n v="23"/>
    <n v="1923"/>
    <x v="2"/>
  </r>
  <r>
    <n v="60.683999999999997"/>
    <n v="8.8999999999999996E-2"/>
    <n v="5.1200000000000002E-2"/>
    <n v="50.670455932617187"/>
    <n v="0.80788594484329224"/>
    <n v="0.29727131128311157"/>
    <s v="23"/>
    <x v="7"/>
    <n v="23"/>
    <n v="1923"/>
    <x v="2"/>
  </r>
  <r>
    <n v="55.767000000000003"/>
    <n v="3.5999999999999997E-2"/>
    <n v="3.1899999999999998E-2"/>
    <n v="49.194202423095703"/>
    <n v="0.37848502397537231"/>
    <n v="0.24391078948974609"/>
    <s v="23"/>
    <x v="8"/>
    <n v="23"/>
    <n v="1923"/>
    <x v="2"/>
  </r>
  <r>
    <n v="49.414000000000001"/>
    <n v="0.1"/>
    <n v="7.0800000000000002E-2"/>
    <n v="47.795242309570313"/>
    <n v="0.4222162663936615"/>
    <n v="0.26012355089187622"/>
    <s v="23"/>
    <x v="9"/>
    <n v="23"/>
    <n v="1923"/>
    <x v="2"/>
  </r>
  <r>
    <n v="54.146000000000001"/>
    <n v="0.16200000000000001"/>
    <n v="0.16289999999999999"/>
    <n v="52.879684448242188"/>
    <n v="0.46953287720680237"/>
    <n v="0.29509907960891724"/>
    <s v="23"/>
    <x v="10"/>
    <n v="23"/>
    <n v="1923"/>
    <x v="2"/>
  </r>
  <r>
    <n v="66.534999999999997"/>
    <n v="0.1"/>
    <n v="0.1525"/>
    <n v="67.734230041503906"/>
    <n v="0.25386816263198853"/>
    <n v="0.25702700018882751"/>
    <s v="24"/>
    <x v="11"/>
    <n v="23"/>
    <n v="1923"/>
    <x v="2"/>
  </r>
  <r>
    <n v="86.576999999999998"/>
    <n v="5.6000000000000001E-2"/>
    <n v="0.31380000000000002"/>
    <n v="86.287117004394531"/>
    <n v="0.3438052237033844"/>
    <n v="0.47722595930099487"/>
    <s v="24"/>
    <x v="0"/>
    <n v="24"/>
    <n v="1924"/>
    <x v="3"/>
  </r>
  <r>
    <n v="83.83"/>
    <n v="0.40400000000000003"/>
    <n v="0.99080000000000001"/>
    <n v="82.639793395996094"/>
    <n v="1.577553391456604"/>
    <n v="1.1187552213668823"/>
    <s v="24"/>
    <x v="1"/>
    <n v="24"/>
    <n v="1924"/>
    <x v="3"/>
  </r>
  <r>
    <n v="72.367999999999995"/>
    <n v="1.056"/>
    <n v="1.236"/>
    <n v="71.7386474609375"/>
    <n v="2.5001885890960693"/>
    <n v="1.2097340822219849"/>
    <s v="24"/>
    <x v="2"/>
    <n v="24"/>
    <n v="1924"/>
    <x v="3"/>
  </r>
  <r>
    <n v="60.302999999999997"/>
    <n v="1.155"/>
    <n v="0.87760000000000005"/>
    <n v="59.562023162841797"/>
    <n v="2.3807303905487061"/>
    <n v="0.83142250776290894"/>
    <s v="24"/>
    <x v="3"/>
    <n v="24"/>
    <n v="1924"/>
    <x v="3"/>
  </r>
  <r>
    <n v="48.548999999999999"/>
    <n v="1.0249999999999999"/>
    <n v="0.54079999999999995"/>
    <n v="47.767490386962891"/>
    <n v="2.0369832515716553"/>
    <n v="0.49572965502738953"/>
    <s v="24"/>
    <x v="4"/>
    <n v="24"/>
    <n v="1924"/>
    <x v="3"/>
  </r>
  <r>
    <n v="49.051000000000002"/>
    <n v="0.77400000000000002"/>
    <n v="0.31369999999999998"/>
    <n v="48.422161102294922"/>
    <n v="1.4787307977676392"/>
    <n v="0.27602297067642212"/>
    <s v="24"/>
    <x v="5"/>
    <n v="24"/>
    <n v="1924"/>
    <x v="3"/>
  </r>
  <r>
    <n v="50.576000000000001"/>
    <n v="0.38300000000000001"/>
    <n v="0.1323"/>
    <n v="50.650978088378906"/>
    <n v="0.67165583372116089"/>
    <n v="0.110666424036026"/>
    <s v="24"/>
    <x v="6"/>
    <n v="24"/>
    <n v="1924"/>
    <x v="3"/>
  </r>
  <r>
    <n v="48.884999999999998"/>
    <n v="0.151"/>
    <n v="4.87E-2"/>
    <n v="49.186199188232422"/>
    <n v="0.25131353735923767"/>
    <n v="4.0257561951875687E-2"/>
    <s v="24"/>
    <x v="7"/>
    <n v="24"/>
    <n v="1924"/>
    <x v="3"/>
  </r>
  <r>
    <n v="43.131999999999998"/>
    <n v="8.5999999999999993E-2"/>
    <n v="2.12E-2"/>
    <n v="43.263484954833984"/>
    <n v="0.11429470032453537"/>
    <n v="1.7765514552593231E-2"/>
    <s v="24"/>
    <x v="8"/>
    <n v="24"/>
    <n v="1924"/>
    <x v="3"/>
  </r>
  <r>
    <n v="42.584000000000003"/>
    <n v="0.126"/>
    <n v="3.73E-2"/>
    <n v="42.667320251464844"/>
    <n v="0.14166237413883209"/>
    <n v="4.2399339377880096E-2"/>
    <s v="24"/>
    <x v="9"/>
    <n v="24"/>
    <n v="1924"/>
    <x v="3"/>
  </r>
  <r>
    <n v="67.352000000000004"/>
    <n v="0.16400000000000001"/>
    <n v="0.19359999999999999"/>
    <n v="65.330726623535156"/>
    <n v="0.27358260750770569"/>
    <n v="0.2454817146062851"/>
    <s v="24"/>
    <x v="10"/>
    <n v="24"/>
    <n v="1924"/>
    <x v="3"/>
  </r>
  <r>
    <n v="67.953999999999994"/>
    <n v="7.9000000000000001E-2"/>
    <n v="0.24149999999999999"/>
    <n v="66.926017761230469"/>
    <n v="0.13983796536922455"/>
    <n v="0.30940830707550049"/>
    <s v="25"/>
    <x v="11"/>
    <n v="24"/>
    <n v="1924"/>
    <x v="3"/>
  </r>
  <r>
    <n v="71.875"/>
    <n v="5.0999999999999997E-2"/>
    <n v="1.1746000000000001"/>
    <n v="69.634490966796875"/>
    <n v="0.18247579038143158"/>
    <n v="1.3998397588729858"/>
    <s v="25"/>
    <x v="0"/>
    <n v="25"/>
    <n v="1925"/>
    <x v="4"/>
  </r>
  <r>
    <n v="82.379000000000005"/>
    <n v="0.50800000000000001"/>
    <n v="2.5354999999999999"/>
    <n v="77.352653503417969"/>
    <n v="4.1550607681274414"/>
    <n v="4.7198457717895508"/>
    <s v="25"/>
    <x v="1"/>
    <n v="25"/>
    <n v="1925"/>
    <x v="4"/>
  </r>
  <r>
    <n v="88.295000000000002"/>
    <n v="1.8"/>
    <n v="3.1387999999999998"/>
    <n v="79.515838623046875"/>
    <n v="9.2639007568359375"/>
    <n v="4.5017709732055664"/>
    <s v="25"/>
    <x v="2"/>
    <n v="25"/>
    <n v="1925"/>
    <x v="4"/>
  </r>
  <r>
    <n v="75.409000000000006"/>
    <n v="9.907"/>
    <n v="6.6032000000000002"/>
    <n v="66.231590270996094"/>
    <n v="19.872611999511719"/>
    <n v="6.4060802459716797"/>
    <s v="25"/>
    <x v="3"/>
    <n v="25"/>
    <n v="1925"/>
    <x v="4"/>
  </r>
  <r>
    <n v="64.697000000000003"/>
    <n v="10.327"/>
    <n v="3.8908"/>
    <n v="56.37530517578125"/>
    <n v="18.684356689453125"/>
    <n v="3.6761431694030762"/>
    <s v="25"/>
    <x v="4"/>
    <n v="25"/>
    <n v="1925"/>
    <x v="4"/>
  </r>
  <r>
    <n v="61.204000000000001"/>
    <n v="2.6539999999999999"/>
    <n v="1.0782"/>
    <n v="53.654232025146484"/>
    <n v="6.4328188896179199"/>
    <n v="1.5104653835296631"/>
    <s v="25"/>
    <x v="5"/>
    <n v="25"/>
    <n v="1925"/>
    <x v="4"/>
  </r>
  <r>
    <n v="56.963999999999999"/>
    <n v="0.51100000000000001"/>
    <n v="0.21529999999999999"/>
    <n v="52.485343933105469"/>
    <n v="1.7940764427185059"/>
    <n v="0.46671384572982788"/>
    <s v="25"/>
    <x v="6"/>
    <n v="25"/>
    <n v="1925"/>
    <x v="4"/>
  </r>
  <r>
    <n v="54.106000000000002"/>
    <n v="0.16"/>
    <n v="6.8599999999999994E-2"/>
    <n v="49.371871948242187"/>
    <n v="0.5951535701751709"/>
    <n v="0.16031558811664581"/>
    <s v="25"/>
    <x v="7"/>
    <n v="25"/>
    <n v="1925"/>
    <x v="4"/>
  </r>
  <r>
    <n v="47.829000000000001"/>
    <n v="5.3999999999999999E-2"/>
    <n v="2.6100000000000002E-2"/>
    <n v="46.017230987548828"/>
    <n v="0.24874760210514069"/>
    <n v="7.323148101568222E-2"/>
    <s v="25"/>
    <x v="8"/>
    <n v="25"/>
    <n v="1925"/>
    <x v="4"/>
  </r>
  <r>
    <n v="50.533000000000001"/>
    <n v="0.16600000000000001"/>
    <n v="7.7899999999999997E-2"/>
    <n v="49.061302185058594"/>
    <n v="0.31900385022163391"/>
    <n v="0.1142110601067543"/>
    <s v="25"/>
    <x v="9"/>
    <n v="25"/>
    <n v="1925"/>
    <x v="4"/>
  </r>
  <r>
    <n v="51.868000000000002"/>
    <n v="0.215"/>
    <n v="0.155"/>
    <n v="51.159351348876953"/>
    <n v="0.41296270489692688"/>
    <n v="0.20343945920467377"/>
    <s v="25"/>
    <x v="10"/>
    <n v="25"/>
    <n v="1925"/>
    <x v="4"/>
  </r>
  <r>
    <n v="72.090999999999994"/>
    <n v="7.8E-2"/>
    <n v="0.1459"/>
    <n v="70.854362487792969"/>
    <n v="0.1414569765329361"/>
    <n v="0.1754145622253418"/>
    <s v="26"/>
    <x v="11"/>
    <n v="25"/>
    <n v="1925"/>
    <x v="4"/>
  </r>
  <r>
    <n v="82.346999999999994"/>
    <n v="3.4000000000000002E-2"/>
    <n v="0.441"/>
    <n v="79.88336181640625"/>
    <n v="0.14392682909965515"/>
    <n v="0.5284387469291687"/>
    <s v="26"/>
    <x v="0"/>
    <n v="26"/>
    <n v="1926"/>
    <x v="4"/>
  </r>
  <r>
    <n v="75.569000000000003"/>
    <n v="0.48899999999999999"/>
    <n v="2.6663999999999999"/>
    <n v="72.667503356933594"/>
    <n v="1.9975792169570923"/>
    <n v="3.270688533782959"/>
    <s v="26"/>
    <x v="1"/>
    <n v="26"/>
    <n v="1926"/>
    <x v="4"/>
  </r>
  <r>
    <n v="79.709000000000003"/>
    <n v="0.66100000000000003"/>
    <n v="1.9222999999999999"/>
    <n v="77.584197998046875"/>
    <n v="2.4094398021697998"/>
    <n v="2.277379035949707"/>
    <s v="26"/>
    <x v="2"/>
    <n v="26"/>
    <n v="1926"/>
    <x v="4"/>
  </r>
  <r>
    <n v="77.578999999999994"/>
    <n v="1.1779999999999999"/>
    <n v="2.1634000000000002"/>
    <n v="75.734451293945313"/>
    <n v="3.2599542140960693"/>
    <n v="2.2918679714202881"/>
    <s v="26"/>
    <x v="3"/>
    <n v="26"/>
    <n v="1926"/>
    <x v="4"/>
  </r>
  <r>
    <n v="66.513000000000005"/>
    <n v="1.0609999999999999"/>
    <n v="1.2337"/>
    <n v="65.142181396484375"/>
    <n v="2.5010249614715576"/>
    <n v="1.2179352045059204"/>
    <s v="26"/>
    <x v="4"/>
    <n v="26"/>
    <n v="1926"/>
    <x v="4"/>
  </r>
  <r>
    <n v="58.89"/>
    <n v="0.36499999999999999"/>
    <n v="0.41970000000000002"/>
    <n v="55.320205688476562"/>
    <n v="1.0033166408538818"/>
    <n v="0.49106064438819885"/>
    <s v="26"/>
    <x v="5"/>
    <n v="26"/>
    <n v="1926"/>
    <x v="4"/>
  </r>
  <r>
    <n v="59.884"/>
    <n v="7.9000000000000001E-2"/>
    <n v="9.0700000000000003E-2"/>
    <n v="57.45867919921875"/>
    <n v="0.28856438398361206"/>
    <n v="0.1408703476190567"/>
    <s v="26"/>
    <x v="6"/>
    <n v="26"/>
    <n v="1926"/>
    <x v="4"/>
  </r>
  <r>
    <n v="48.078000000000003"/>
    <n v="2.5000000000000001E-2"/>
    <n v="2.92E-2"/>
    <n v="47.197628021240234"/>
    <n v="9.2606313526630402E-2"/>
    <n v="4.506228119134903E-2"/>
    <s v="26"/>
    <x v="7"/>
    <n v="26"/>
    <n v="1926"/>
    <x v="4"/>
  </r>
  <r>
    <n v="48.703000000000003"/>
    <n v="2.1000000000000001E-2"/>
    <n v="1.0999999999999999E-2"/>
    <n v="48.439262390136719"/>
    <n v="6.0945663601160049E-2"/>
    <n v="1.9185150042176247E-2"/>
    <s v="26"/>
    <x v="8"/>
    <n v="26"/>
    <n v="1926"/>
    <x v="4"/>
  </r>
  <r>
    <n v="59.99"/>
    <n v="3.2000000000000001E-2"/>
    <n v="1.1299999999999999E-2"/>
    <n v="63.660007476806641"/>
    <n v="0.12429944425821304"/>
    <n v="4.4976338744163513E-2"/>
    <s v="26"/>
    <x v="9"/>
    <n v="26"/>
    <n v="1926"/>
    <x v="4"/>
  </r>
  <r>
    <n v="87.688999999999993"/>
    <n v="6.0000000000000001E-3"/>
    <n v="8.9499999999999996E-2"/>
    <n v="86.824554443359375"/>
    <n v="0.13182878494262695"/>
    <n v="0.20401440560817719"/>
    <s v="26"/>
    <x v="10"/>
    <n v="26"/>
    <n v="1926"/>
    <x v="4"/>
  </r>
  <r>
    <n v="81.046999999999997"/>
    <n v="1.4E-2"/>
    <n v="0.47910000000000003"/>
    <n v="76.746788024902344"/>
    <n v="6.127389520406723E-2"/>
    <n v="0.57154262065887451"/>
    <s v="27"/>
    <x v="11"/>
    <n v="26"/>
    <n v="1926"/>
    <x v="4"/>
  </r>
  <r>
    <n v="59.244"/>
    <n v="2.7E-2"/>
    <n v="0.41799999999999998"/>
    <n v="56.170566558837891"/>
    <n v="0.17341049015522003"/>
    <n v="0.55641525983810425"/>
    <s v="27"/>
    <x v="0"/>
    <n v="27"/>
    <n v="1927"/>
    <x v="5"/>
  </r>
  <r>
    <n v="74.921000000000006"/>
    <n v="0.24099999999999999"/>
    <n v="1.6151"/>
    <n v="68.399574279785156"/>
    <n v="3.0914552211761475"/>
    <n v="4.0421957969665527"/>
    <s v="27"/>
    <x v="1"/>
    <n v="27"/>
    <n v="1927"/>
    <x v="5"/>
  </r>
  <r>
    <n v="76.893000000000001"/>
    <n v="0.98199999999999998"/>
    <n v="3.0670000000000002"/>
    <n v="72.075340270996094"/>
    <n v="5.0201148986816406"/>
    <n v="3.6787891387939453"/>
    <s v="27"/>
    <x v="2"/>
    <n v="27"/>
    <n v="1927"/>
    <x v="5"/>
  </r>
  <r>
    <n v="80.828999999999994"/>
    <n v="4.5430000000000001"/>
    <n v="5.8395999999999999"/>
    <n v="75.0225830078125"/>
    <n v="9.976078987121582"/>
    <n v="6.0478205680847168"/>
    <s v="27"/>
    <x v="3"/>
    <n v="27"/>
    <n v="1927"/>
    <x v="5"/>
  </r>
  <r>
    <n v="74.432000000000002"/>
    <n v="4.1970000000000001"/>
    <n v="4.8659999999999997"/>
    <n v="65.389480590820313"/>
    <n v="9.3338298797607422"/>
    <n v="5.2497820854187012"/>
    <s v="27"/>
    <x v="4"/>
    <n v="27"/>
    <n v="1927"/>
    <x v="5"/>
  </r>
  <r>
    <n v="82.058999999999997"/>
    <n v="0.82099999999999995"/>
    <n v="1.2331000000000001"/>
    <n v="65.909172058105469"/>
    <n v="3.8938877582550049"/>
    <n v="3.0277221202850342"/>
    <s v="27"/>
    <x v="5"/>
    <n v="27"/>
    <n v="1927"/>
    <x v="5"/>
  </r>
  <r>
    <n v="72.765000000000001"/>
    <n v="0.06"/>
    <n v="0.11409999999999999"/>
    <n v="63.720737457275391"/>
    <n v="0.91132402420043945"/>
    <n v="1.0489130020141602"/>
    <s v="27"/>
    <x v="6"/>
    <n v="27"/>
    <n v="1927"/>
    <x v="5"/>
  </r>
  <r>
    <n v="80.004999999999995"/>
    <n v="1.2E-2"/>
    <n v="6.1800000000000001E-2"/>
    <n v="76.968208312988281"/>
    <n v="0.24822689592838287"/>
    <n v="0.68037211894989014"/>
    <s v="27"/>
    <x v="7"/>
    <n v="27"/>
    <n v="1927"/>
    <x v="5"/>
  </r>
  <r>
    <n v="73.412000000000006"/>
    <n v="6.0000000000000001E-3"/>
    <n v="9.2600000000000002E-2"/>
    <n v="70.520866394042969"/>
    <n v="0.4328819215297699"/>
    <n v="1.197331428527832"/>
    <s v="27"/>
    <x v="8"/>
    <n v="27"/>
    <n v="1927"/>
    <x v="5"/>
  </r>
  <r>
    <n v="75.662999999999997"/>
    <n v="2.1000000000000001E-2"/>
    <n v="5.7599999999999998E-2"/>
    <n v="67.447990417480469"/>
    <n v="2.9103097915649414"/>
    <n v="1.4081863164901733"/>
    <s v="27"/>
    <x v="9"/>
    <n v="27"/>
    <n v="1927"/>
    <x v="5"/>
  </r>
  <r>
    <n v="71.741"/>
    <n v="5.0000000000000001E-3"/>
    <n v="8.2900000000000001E-2"/>
    <n v="71.557456970214844"/>
    <n v="2.5776700973510742"/>
    <n v="0.86735755205154419"/>
    <s v="27"/>
    <x v="10"/>
    <n v="27"/>
    <n v="1927"/>
    <x v="5"/>
  </r>
  <r>
    <n v="82.700999999999993"/>
    <n v="2E-3"/>
    <n v="0.14019999999999999"/>
    <n v="82.446022033691406"/>
    <n v="0.48341557383537292"/>
    <n v="0.44783252477645874"/>
    <s v="28"/>
    <x v="11"/>
    <n v="27"/>
    <n v="1927"/>
    <x v="5"/>
  </r>
  <r>
    <n v="76.274000000000001"/>
    <n v="1.4E-2"/>
    <n v="0.35970000000000002"/>
    <n v="71.5894775390625"/>
    <n v="0.31030967831611633"/>
    <n v="0.67800533771514893"/>
    <s v="28"/>
    <x v="0"/>
    <n v="28"/>
    <n v="1928"/>
    <x v="5"/>
  </r>
  <r>
    <n v="78.320999999999998"/>
    <n v="0.128"/>
    <n v="1.5727"/>
    <n v="71.851959228515625"/>
    <n v="1.7006222009658813"/>
    <n v="2.447981595993042"/>
    <s v="28"/>
    <x v="1"/>
    <n v="28"/>
    <n v="1928"/>
    <x v="5"/>
  </r>
  <r>
    <n v="86.281999999999996"/>
    <n v="0.67500000000000004"/>
    <n v="4.2039"/>
    <n v="79.012718200683594"/>
    <n v="5.8635282516479492"/>
    <n v="5.9519915580749512"/>
    <s v="28"/>
    <x v="2"/>
    <n v="28"/>
    <n v="1928"/>
    <x v="5"/>
  </r>
  <r>
    <n v="78.772999999999996"/>
    <n v="2.8380000000000001"/>
    <n v="5.5575999999999999"/>
    <n v="71.667572021484375"/>
    <n v="9.3650379180908203"/>
    <n v="5.7975845336914062"/>
    <s v="28"/>
    <x v="3"/>
    <n v="28"/>
    <n v="1928"/>
    <x v="5"/>
  </r>
  <r>
    <n v="69.959999999999994"/>
    <n v="2.6960000000000002"/>
    <n v="3.1248"/>
    <n v="63.549694061279297"/>
    <n v="7.1184563636779785"/>
    <n v="3.1386163234710693"/>
    <s v="28"/>
    <x v="4"/>
    <n v="28"/>
    <n v="1928"/>
    <x v="5"/>
  </r>
  <r>
    <n v="80.588999999999999"/>
    <n v="0.54100000000000004"/>
    <n v="0.58130000000000004"/>
    <n v="67.06524658203125"/>
    <n v="2.4778778553009033"/>
    <n v="1.0656442642211914"/>
    <s v="28"/>
    <x v="5"/>
    <n v="28"/>
    <n v="1928"/>
    <x v="5"/>
  </r>
  <r>
    <n v="71.575999999999993"/>
    <n v="4.4999999999999998E-2"/>
    <n v="4.99E-2"/>
    <n v="62.697372436523438"/>
    <n v="0.6124800443649292"/>
    <n v="0.27645912766456604"/>
    <s v="28"/>
    <x v="6"/>
    <n v="28"/>
    <n v="1928"/>
    <x v="5"/>
  </r>
  <r>
    <n v="81.319000000000003"/>
    <n v="8.0000000000000002E-3"/>
    <n v="8.8999999999999999E-3"/>
    <n v="77.955535888671875"/>
    <n v="0.20702899992465973"/>
    <n v="7.5534895062446594E-2"/>
    <s v="28"/>
    <x v="7"/>
    <n v="28"/>
    <n v="1928"/>
    <x v="5"/>
  </r>
  <r>
    <n v="75.89"/>
    <n v="1.7000000000000001E-2"/>
    <n v="2.5999999999999999E-3"/>
    <n v="73.741958618164062"/>
    <n v="0.42155256867408752"/>
    <n v="3.8427717983722687E-2"/>
    <s v="28"/>
    <x v="8"/>
    <n v="28"/>
    <n v="1928"/>
    <x v="5"/>
  </r>
  <r>
    <n v="75.28"/>
    <n v="0.26300000000000001"/>
    <n v="0.10440000000000001"/>
    <n v="70.836372375488281"/>
    <n v="3.5688045024871826"/>
    <n v="0.49708458781242371"/>
    <s v="28"/>
    <x v="9"/>
    <n v="28"/>
    <n v="1928"/>
    <x v="5"/>
  </r>
  <r>
    <n v="64.620999999999995"/>
    <n v="0.16700000000000001"/>
    <n v="0.1547"/>
    <n v="59.391815185546875"/>
    <n v="3.8393378257751465"/>
    <n v="0.71477442979812622"/>
    <s v="28"/>
    <x v="10"/>
    <n v="28"/>
    <n v="1928"/>
    <x v="5"/>
  </r>
  <r>
    <n v="64.58"/>
    <n v="0.04"/>
    <n v="9.8000000000000004E-2"/>
    <n v="66.446212768554687"/>
    <n v="0.93789559602737427"/>
    <n v="0.27013951539993286"/>
    <s v="29"/>
    <x v="11"/>
    <n v="28"/>
    <n v="1928"/>
    <x v="5"/>
  </r>
  <r>
    <n v="84.409000000000006"/>
    <n v="1.2E-2"/>
    <n v="0.17849999999999999"/>
    <n v="85.103988647460938"/>
    <n v="0.32232421636581421"/>
    <n v="0.38602501153945923"/>
    <s v="29"/>
    <x v="0"/>
    <n v="29"/>
    <n v="1929"/>
    <x v="3"/>
  </r>
  <r>
    <n v="86.468999999999994"/>
    <n v="0.02"/>
    <n v="0.62980000000000003"/>
    <n v="85.040847778320313"/>
    <n v="0.39432474970817566"/>
    <n v="0.98149383068084717"/>
    <s v="29"/>
    <x v="1"/>
    <n v="29"/>
    <n v="1929"/>
    <x v="3"/>
  </r>
  <r>
    <n v="75.692999999999998"/>
    <n v="0.108"/>
    <n v="1.2008000000000001"/>
    <n v="74.052833557128906"/>
    <n v="0.82553231716156006"/>
    <n v="1.6006488800048828"/>
    <s v="29"/>
    <x v="2"/>
    <n v="29"/>
    <n v="1929"/>
    <x v="3"/>
  </r>
  <r>
    <n v="71.662999999999997"/>
    <n v="0.40600000000000003"/>
    <n v="1.5757000000000001"/>
    <n v="69.904777526855469"/>
    <n v="1.7100362777709961"/>
    <n v="1.8552956581115723"/>
    <s v="29"/>
    <x v="3"/>
    <n v="29"/>
    <n v="1929"/>
    <x v="3"/>
  </r>
  <r>
    <n v="65.206999999999994"/>
    <n v="0.78900000000000003"/>
    <n v="1.6216999999999999"/>
    <n v="63.851383209228516"/>
    <n v="2.1599748134613037"/>
    <n v="1.6548935174942017"/>
    <s v="29"/>
    <x v="4"/>
    <n v="29"/>
    <n v="1929"/>
    <x v="3"/>
  </r>
  <r>
    <n v="58.738"/>
    <n v="0.623"/>
    <n v="0.96509999999999996"/>
    <n v="57.585536956787109"/>
    <n v="1.5094492435455322"/>
    <n v="0.99202531576156616"/>
    <s v="29"/>
    <x v="5"/>
    <n v="29"/>
    <n v="1929"/>
    <x v="3"/>
  </r>
  <r>
    <n v="49.473999999999997"/>
    <n v="0.27700000000000002"/>
    <n v="0.36430000000000001"/>
    <n v="45.843349456787109"/>
    <n v="0.62199306488037109"/>
    <n v="0.36470592021942139"/>
    <s v="29"/>
    <x v="6"/>
    <n v="29"/>
    <n v="1929"/>
    <x v="3"/>
  </r>
  <r>
    <n v="49.7"/>
    <n v="0.14299999999999999"/>
    <n v="0.14910000000000001"/>
    <n v="48.384555816650391"/>
    <n v="0.22650562226772308"/>
    <n v="0.12747146189212799"/>
    <s v="29"/>
    <x v="7"/>
    <n v="29"/>
    <n v="1929"/>
    <x v="3"/>
  </r>
  <r>
    <n v="43.609000000000002"/>
    <n v="0.11899999999999999"/>
    <n v="6.0400000000000002E-2"/>
    <n v="43.681205749511719"/>
    <n v="0.10472447425127029"/>
    <n v="4.7896523028612137E-2"/>
    <s v="29"/>
    <x v="8"/>
    <n v="29"/>
    <n v="1929"/>
    <x v="3"/>
  </r>
  <r>
    <n v="39.865000000000002"/>
    <n v="0.22500000000000001"/>
    <n v="4.9000000000000002E-2"/>
    <n v="40.07672119140625"/>
    <n v="0.15775313973426819"/>
    <n v="3.9822600781917572E-2"/>
    <s v="29"/>
    <x v="9"/>
    <n v="29"/>
    <n v="1929"/>
    <x v="3"/>
  </r>
  <r>
    <n v="72.400999999999996"/>
    <n v="0.25600000000000001"/>
    <n v="6.9699999999999998E-2"/>
    <n v="70.317153930664063"/>
    <n v="0.21490085124969482"/>
    <n v="5.9636052697896957E-2"/>
    <s v="29"/>
    <x v="10"/>
    <n v="29"/>
    <n v="1929"/>
    <x v="3"/>
  </r>
  <r>
    <n v="89.203000000000003"/>
    <n v="0.08"/>
    <n v="0.1535"/>
    <n v="87.647148132324219"/>
    <n v="7.6205477118492126E-2"/>
    <n v="0.15529896318912506"/>
    <s v="30"/>
    <x v="11"/>
    <n v="29"/>
    <n v="1929"/>
    <x v="3"/>
  </r>
  <r>
    <n v="89.346000000000004"/>
    <n v="0.06"/>
    <n v="0.53520000000000001"/>
    <n v="87.357467651367188"/>
    <n v="0.19991970062255859"/>
    <n v="0.68787789344787598"/>
    <s v="30"/>
    <x v="0"/>
    <n v="30"/>
    <n v="1930"/>
    <x v="4"/>
  </r>
  <r>
    <n v="83.795000000000002"/>
    <n v="0.04"/>
    <n v="0.70850000000000002"/>
    <n v="79.0399169921875"/>
    <n v="0.99995619058609009"/>
    <n v="1.7176038026809692"/>
    <s v="30"/>
    <x v="1"/>
    <n v="30"/>
    <n v="1930"/>
    <x v="4"/>
  </r>
  <r>
    <n v="82.909000000000006"/>
    <n v="8.8999999999999996E-2"/>
    <n v="1.5843"/>
    <n v="77.460357666015625"/>
    <n v="3.0659518241882324"/>
    <n v="3.0232930183410645"/>
    <s v="30"/>
    <x v="2"/>
    <n v="30"/>
    <n v="1930"/>
    <x v="4"/>
  </r>
  <r>
    <n v="73.995000000000005"/>
    <n v="0.30099999999999999"/>
    <n v="1.923"/>
    <n v="71.225784301757813"/>
    <n v="2.5326101779937744"/>
    <n v="2.3936800956726074"/>
    <s v="30"/>
    <x v="3"/>
    <n v="30"/>
    <n v="1930"/>
    <x v="4"/>
  </r>
  <r>
    <n v="67.965000000000003"/>
    <n v="0.40500000000000003"/>
    <n v="1.4528000000000001"/>
    <n v="66.899238586425781"/>
    <n v="1.8185347318649292"/>
    <n v="1.6631457805633545"/>
    <s v="30"/>
    <x v="4"/>
    <n v="30"/>
    <n v="1930"/>
    <x v="4"/>
  </r>
  <r>
    <n v="64.679000000000002"/>
    <n v="0.14499999999999999"/>
    <n v="0.47760000000000002"/>
    <n v="60.979488372802734"/>
    <n v="0.76415663957595825"/>
    <n v="0.71643620729446411"/>
    <s v="30"/>
    <x v="5"/>
    <n v="30"/>
    <n v="1930"/>
    <x v="4"/>
  </r>
  <r>
    <n v="55.994999999999997"/>
    <n v="3.3000000000000002E-2"/>
    <n v="0.1077"/>
    <n v="53.143749237060547"/>
    <n v="0.24892152845859528"/>
    <n v="0.22492311894893646"/>
    <s v="30"/>
    <x v="6"/>
    <n v="30"/>
    <n v="1930"/>
    <x v="4"/>
  </r>
  <r>
    <n v="51.673999999999999"/>
    <n v="1.0999999999999999E-2"/>
    <n v="3.3599999999999998E-2"/>
    <n v="47.803337097167969"/>
    <n v="8.2281418144702911E-2"/>
    <n v="7.2040468454360962E-2"/>
    <s v="30"/>
    <x v="7"/>
    <n v="30"/>
    <n v="1930"/>
    <x v="4"/>
  </r>
  <r>
    <n v="51.756"/>
    <n v="2.1999999999999999E-2"/>
    <n v="1.12E-2"/>
    <n v="47.767745971679688"/>
    <n v="6.7146629095077515E-2"/>
    <n v="2.9393108561635017E-2"/>
    <s v="30"/>
    <x v="8"/>
    <n v="30"/>
    <n v="1930"/>
    <x v="4"/>
  </r>
  <r>
    <n v="49.469000000000001"/>
    <n v="0.187"/>
    <n v="2.8899999999999999E-2"/>
    <n v="47.580459594726563"/>
    <n v="0.16110958158969879"/>
    <n v="3.5244271159172058E-2"/>
    <s v="30"/>
    <x v="9"/>
    <n v="30"/>
    <n v="1930"/>
    <x v="4"/>
  </r>
  <r>
    <n v="52.088000000000001"/>
    <n v="0.28100000000000003"/>
    <n v="0.1169"/>
    <n v="51.304222106933594"/>
    <n v="0.27393710613250732"/>
    <n v="0.12361969798803329"/>
    <s v="30"/>
    <x v="10"/>
    <n v="30"/>
    <n v="1930"/>
    <x v="4"/>
  </r>
  <r>
    <n v="69.613"/>
    <n v="0.16400000000000001"/>
    <n v="0.10780000000000001"/>
    <n v="67.810340881347656"/>
    <n v="0.20039059221744537"/>
    <n v="0.136869877576828"/>
    <s v="31"/>
    <x v="11"/>
    <n v="30"/>
    <n v="1930"/>
    <x v="4"/>
  </r>
  <r>
    <n v="81.986000000000004"/>
    <n v="6.0999999999999999E-2"/>
    <n v="0.1663"/>
    <n v="80.24462890625"/>
    <n v="0.15171587467193604"/>
    <n v="0.21379348635673523"/>
    <s v="31"/>
    <x v="0"/>
    <n v="31"/>
    <n v="1931"/>
    <x v="3"/>
  </r>
  <r>
    <n v="77.382000000000005"/>
    <n v="0.13700000000000001"/>
    <n v="0.56899999999999995"/>
    <n v="76.526962280273437"/>
    <n v="0.75451254844665527"/>
    <n v="0.76378071308135986"/>
    <s v="31"/>
    <x v="1"/>
    <n v="31"/>
    <n v="1931"/>
    <x v="3"/>
  </r>
  <r>
    <n v="71.942999999999998"/>
    <n v="0.36099999999999999"/>
    <n v="0.85460000000000003"/>
    <n v="70.501029968261719"/>
    <n v="1.7574783563613892"/>
    <n v="1.1138747930526733"/>
    <s v="31"/>
    <x v="2"/>
    <n v="31"/>
    <n v="1931"/>
    <x v="3"/>
  </r>
  <r>
    <n v="62.258000000000003"/>
    <n v="0.44600000000000001"/>
    <n v="0.61240000000000006"/>
    <n v="60.878807067871094"/>
    <n v="1.5972093343734741"/>
    <n v="0.7059251070022583"/>
    <s v="31"/>
    <x v="3"/>
    <n v="31"/>
    <n v="1931"/>
    <x v="3"/>
  </r>
  <r>
    <n v="49.569000000000003"/>
    <n v="0.48099999999999998"/>
    <n v="0.39860000000000001"/>
    <n v="48.473045349121094"/>
    <n v="1.4821997880935669"/>
    <n v="0.43890699744224548"/>
    <s v="31"/>
    <x v="4"/>
    <n v="31"/>
    <n v="1931"/>
    <x v="3"/>
  </r>
  <r>
    <n v="48.71"/>
    <n v="0.434"/>
    <n v="0.248"/>
    <n v="47.953815460205078"/>
    <n v="1.2166321277618408"/>
    <n v="0.26492467522621155"/>
    <s v="31"/>
    <x v="5"/>
    <n v="31"/>
    <n v="1931"/>
    <x v="3"/>
  </r>
  <r>
    <n v="50.374000000000002"/>
    <n v="0.28000000000000003"/>
    <n v="0.1221"/>
    <n v="48.982646942138672"/>
    <n v="0.63859736919403076"/>
    <n v="0.118020199239254"/>
    <s v="31"/>
    <x v="6"/>
    <n v="31"/>
    <n v="1931"/>
    <x v="3"/>
  </r>
  <r>
    <n v="48.2"/>
    <n v="0.161"/>
    <n v="5.7099999999999998E-2"/>
    <n v="47.272472381591797"/>
    <n v="0.25837099552154541"/>
    <n v="4.5594502240419388E-2"/>
    <s v="31"/>
    <x v="7"/>
    <n v="31"/>
    <n v="1931"/>
    <x v="3"/>
  </r>
  <r>
    <n v="41.747999999999998"/>
    <n v="0.11700000000000001"/>
    <n v="2.87E-2"/>
    <n v="42.382595062255859"/>
    <n v="0.11939161270856857"/>
    <n v="2.0043302327394485E-2"/>
    <s v="31"/>
    <x v="8"/>
    <n v="31"/>
    <n v="1931"/>
    <x v="3"/>
  </r>
  <r>
    <n v="37.616"/>
    <n v="0.19700000000000001"/>
    <n v="2.1499999999999998E-2"/>
    <n v="38.136165618896484"/>
    <n v="0.13139890134334564"/>
    <n v="1.3839812949299812E-2"/>
    <s v="31"/>
    <x v="9"/>
    <n v="31"/>
    <n v="1931"/>
    <x v="3"/>
  </r>
  <r>
    <n v="70.113"/>
    <n v="0.14599999999999999"/>
    <n v="3.0499999999999999E-2"/>
    <n v="75.002891540527344"/>
    <n v="0.15739099681377411"/>
    <n v="8.3022154867649078E-2"/>
    <s v="31"/>
    <x v="10"/>
    <n v="31"/>
    <n v="1931"/>
    <x v="3"/>
  </r>
  <r>
    <n v="79.543999999999997"/>
    <n v="2.5000000000000001E-2"/>
    <n v="0.62990000000000002"/>
    <n v="76.380210876464844"/>
    <n v="0.14611169695854187"/>
    <n v="1.1023763418197632"/>
    <s v="32"/>
    <x v="11"/>
    <n v="31"/>
    <n v="1931"/>
    <x v="3"/>
  </r>
  <r>
    <n v="79.039000000000001"/>
    <n v="0.1"/>
    <n v="1.2515000000000001"/>
    <n v="76.648773193359375"/>
    <n v="0.64729464054107666"/>
    <n v="1.855294942855835"/>
    <s v="32"/>
    <x v="0"/>
    <n v="32"/>
    <n v="1932"/>
    <x v="3"/>
  </r>
  <r>
    <n v="81.218999999999994"/>
    <n v="0.89"/>
    <n v="4.1159999999999997"/>
    <n v="75.549034118652344"/>
    <n v="5.6601409912109375"/>
    <n v="6.8496837615966797"/>
    <s v="32"/>
    <x v="1"/>
    <n v="32"/>
    <n v="1932"/>
    <x v="3"/>
  </r>
  <r>
    <n v="80.825999999999993"/>
    <n v="1.655"/>
    <n v="3.8742999999999999"/>
    <n v="71.889724731445313"/>
    <n v="10.425888061523437"/>
    <n v="5.0328869819641113"/>
    <s v="32"/>
    <x v="2"/>
    <n v="32"/>
    <n v="1932"/>
    <x v="3"/>
  </r>
  <r>
    <n v="75.474000000000004"/>
    <n v="4.8579999999999997"/>
    <n v="4.1449999999999996"/>
    <n v="69.426193237304688"/>
    <n v="11.694543838500977"/>
    <n v="3.9171981811523438"/>
    <s v="32"/>
    <x v="3"/>
    <n v="32"/>
    <n v="1932"/>
    <x v="3"/>
  </r>
  <r>
    <n v="71.387"/>
    <n v="5.9969999999999999"/>
    <n v="4.1452999999999998"/>
    <n v="68.94586181640625"/>
    <n v="9.2569656372070312"/>
    <n v="3.596163272857666"/>
    <s v="32"/>
    <x v="4"/>
    <n v="32"/>
    <n v="1932"/>
    <x v="3"/>
  </r>
  <r>
    <n v="60.551000000000002"/>
    <n v="2.9169999999999998"/>
    <n v="1.9095"/>
    <n v="59.267173767089844"/>
    <n v="4.0692124366760254"/>
    <n v="1.7643798589706421"/>
    <s v="32"/>
    <x v="5"/>
    <n v="32"/>
    <n v="1932"/>
    <x v="3"/>
  </r>
  <r>
    <n v="51.262999999999998"/>
    <n v="0.82"/>
    <n v="0.51090000000000002"/>
    <n v="47.640590667724609"/>
    <n v="1.5735716819763184"/>
    <n v="0.65840393304824829"/>
    <s v="32"/>
    <x v="6"/>
    <n v="32"/>
    <n v="1932"/>
    <x v="3"/>
  </r>
  <r>
    <n v="46.311"/>
    <n v="0.29199999999999998"/>
    <n v="0.1779"/>
    <n v="43.251075744628906"/>
    <n v="0.62307125329971313"/>
    <n v="0.24903771281242371"/>
    <s v="32"/>
    <x v="7"/>
    <n v="32"/>
    <n v="1932"/>
    <x v="3"/>
  </r>
  <r>
    <n v="46.101999999999997"/>
    <n v="0.126"/>
    <n v="6.1499999999999999E-2"/>
    <n v="44.725200653076172"/>
    <n v="0.29514998197555542"/>
    <n v="9.7770474851131439E-2"/>
    <s v="32"/>
    <x v="8"/>
    <n v="32"/>
    <n v="1932"/>
    <x v="3"/>
  </r>
  <r>
    <n v="40.378999999999998"/>
    <n v="0.27400000000000002"/>
    <n v="8.6800000000000002E-2"/>
    <n v="39.360820770263672"/>
    <n v="0.27426189184188843"/>
    <n v="9.2390373349189758E-2"/>
    <s v="32"/>
    <x v="9"/>
    <n v="32"/>
    <n v="1932"/>
    <x v="3"/>
  </r>
  <r>
    <n v="54.146999999999998"/>
    <n v="0.39900000000000002"/>
    <n v="0.21410000000000001"/>
    <n v="53.323188781738281"/>
    <n v="0.41698572039604187"/>
    <n v="0.22823715209960938"/>
    <s v="32"/>
    <x v="10"/>
    <n v="32"/>
    <n v="1932"/>
    <x v="3"/>
  </r>
  <r>
    <n v="74.457999999999998"/>
    <n v="0.17799999999999999"/>
    <n v="0.18459999999999999"/>
    <n v="72.852737426757812"/>
    <n v="0.22483119368553162"/>
    <n v="0.23309388756752014"/>
    <s v="33"/>
    <x v="11"/>
    <n v="32"/>
    <n v="1932"/>
    <x v="3"/>
  </r>
  <r>
    <n v="81.233999999999995"/>
    <n v="5.1999999999999998E-2"/>
    <n v="0.21859999999999999"/>
    <n v="80.715362548828125"/>
    <n v="0.1530822366476059"/>
    <n v="0.33815395832061768"/>
    <s v="33"/>
    <x v="0"/>
    <n v="33"/>
    <n v="1933"/>
    <x v="3"/>
  </r>
  <r>
    <n v="84.632999999999996"/>
    <n v="5.8000000000000003E-2"/>
    <n v="0.4662"/>
    <n v="83.544296264648438"/>
    <n v="0.50801259279251099"/>
    <n v="0.74837225675582886"/>
    <s v="33"/>
    <x v="1"/>
    <n v="33"/>
    <n v="1933"/>
    <x v="3"/>
  </r>
  <r>
    <n v="84.881"/>
    <n v="0.32400000000000001"/>
    <n v="1.0513999999999999"/>
    <n v="82.644721984863281"/>
    <n v="1.7006263732910156"/>
    <n v="1.385982871055603"/>
    <s v="33"/>
    <x v="2"/>
    <n v="33"/>
    <n v="1933"/>
    <x v="3"/>
  </r>
  <r>
    <n v="74.706999999999994"/>
    <n v="0.65600000000000003"/>
    <n v="1.3236000000000001"/>
    <n v="72.260551452636719"/>
    <n v="2.5082941055297852"/>
    <n v="1.59261155128479"/>
    <s v="33"/>
    <x v="3"/>
    <n v="33"/>
    <n v="1933"/>
    <x v="3"/>
  </r>
  <r>
    <n v="65.817999999999998"/>
    <n v="0.89500000000000002"/>
    <n v="1.8190999999999999"/>
    <n v="63.400306701660156"/>
    <n v="2.8672800064086914"/>
    <n v="2.0487048625946045"/>
    <s v="33"/>
    <x v="4"/>
    <n v="33"/>
    <n v="1933"/>
    <x v="3"/>
  </r>
  <r>
    <n v="55.475000000000001"/>
    <n v="0.69199999999999995"/>
    <n v="1.2895000000000001"/>
    <n v="54.172782897949219"/>
    <n v="1.8485394716262817"/>
    <n v="1.3650016784667969"/>
    <s v="33"/>
    <x v="5"/>
    <n v="33"/>
    <n v="1933"/>
    <x v="3"/>
  </r>
  <r>
    <n v="50.709000000000003"/>
    <n v="0.34399999999999997"/>
    <n v="0.55830000000000002"/>
    <n v="50.012226104736328"/>
    <n v="0.81329011917114258"/>
    <n v="0.57867699861526489"/>
    <s v="33"/>
    <x v="6"/>
    <n v="33"/>
    <n v="1933"/>
    <x v="3"/>
  </r>
  <r>
    <n v="45.341000000000001"/>
    <n v="0.13100000000000001"/>
    <n v="0.20080000000000001"/>
    <n v="45.191806793212891"/>
    <n v="0.29785221815109253"/>
    <n v="0.20806083083152771"/>
    <s v="33"/>
    <x v="7"/>
    <n v="33"/>
    <n v="1933"/>
    <x v="3"/>
  </r>
  <r>
    <n v="42.442"/>
    <n v="8.5000000000000006E-2"/>
    <n v="7.9299999999999995E-2"/>
    <n v="42.129833221435547"/>
    <n v="0.13643756508827209"/>
    <n v="8.0741755664348602E-2"/>
    <s v="33"/>
    <x v="8"/>
    <n v="33"/>
    <n v="1933"/>
    <x v="3"/>
  </r>
  <r>
    <n v="39.878"/>
    <n v="0.219"/>
    <n v="5.6000000000000001E-2"/>
    <n v="39.625431060791016"/>
    <n v="0.2190324068069458"/>
    <n v="5.5142533034086227E-2"/>
    <s v="33"/>
    <x v="9"/>
    <n v="33"/>
    <n v="1933"/>
    <x v="3"/>
  </r>
  <r>
    <n v="62.613"/>
    <n v="0.29099999999999998"/>
    <n v="0.13719999999999999"/>
    <n v="61.109893798828125"/>
    <n v="0.26910465955734253"/>
    <n v="0.12922272086143494"/>
    <s v="33"/>
    <x v="10"/>
    <n v="33"/>
    <n v="1933"/>
    <x v="3"/>
  </r>
  <r>
    <n v="82.251000000000005"/>
    <n v="0.1"/>
    <n v="0.28760000000000002"/>
    <n v="81.055587768554688"/>
    <n v="0.10523737967014313"/>
    <n v="0.33239048719406128"/>
    <s v="34"/>
    <x v="11"/>
    <n v="33"/>
    <n v="1933"/>
    <x v="3"/>
  </r>
  <r>
    <n v="85.168000000000006"/>
    <n v="4.2000000000000003E-2"/>
    <n v="0.73550000000000004"/>
    <n v="83.874885559082031"/>
    <n v="0.14008547365665436"/>
    <n v="0.91551578044891357"/>
    <s v="34"/>
    <x v="0"/>
    <n v="34"/>
    <n v="1934"/>
    <x v="3"/>
  </r>
  <r>
    <n v="83.775000000000006"/>
    <n v="0.19"/>
    <n v="1.8178000000000001"/>
    <n v="82.119674682617188"/>
    <n v="1.010501503944397"/>
    <n v="2.3838486671447754"/>
    <s v="34"/>
    <x v="1"/>
    <n v="34"/>
    <n v="1934"/>
    <x v="3"/>
  </r>
  <r>
    <n v="78.858000000000004"/>
    <n v="0.48499999999999999"/>
    <n v="1.8875"/>
    <n v="77.02410888671875"/>
    <n v="2.064922571182251"/>
    <n v="2.2764017581939697"/>
    <s v="34"/>
    <x v="2"/>
    <n v="34"/>
    <n v="1934"/>
    <x v="3"/>
  </r>
  <r>
    <n v="72.549000000000007"/>
    <n v="0.58799999999999997"/>
    <n v="1.1984999999999999"/>
    <n v="71.55517578125"/>
    <n v="1.6185510158538818"/>
    <n v="1.1674802303314209"/>
    <s v="34"/>
    <x v="3"/>
    <n v="34"/>
    <n v="1934"/>
    <x v="3"/>
  </r>
  <r>
    <n v="65.984999999999999"/>
    <n v="0.58699999999999997"/>
    <n v="0.79259999999999997"/>
    <n v="65.1917724609375"/>
    <n v="1.3360409736633301"/>
    <n v="0.72180157899856567"/>
    <s v="34"/>
    <x v="4"/>
    <n v="34"/>
    <n v="1934"/>
    <x v="3"/>
  </r>
  <r>
    <n v="58.88"/>
    <n v="0.39100000000000001"/>
    <n v="0.44969999999999999"/>
    <n v="58.434707641601563"/>
    <n v="0.86143165826797485"/>
    <n v="0.41240313649177551"/>
    <s v="34"/>
    <x v="5"/>
    <n v="34"/>
    <n v="1934"/>
    <x v="3"/>
  </r>
  <r>
    <n v="47.238"/>
    <n v="0.21199999999999999"/>
    <n v="0.1966"/>
    <n v="46.86248779296875"/>
    <n v="0.4378354549407959"/>
    <n v="0.17810015380382538"/>
    <s v="34"/>
    <x v="6"/>
    <n v="34"/>
    <n v="1934"/>
    <x v="3"/>
  </r>
  <r>
    <n v="47.481000000000002"/>
    <n v="0.14199999999999999"/>
    <n v="9.7500000000000003E-2"/>
    <n v="45.892730712890625"/>
    <n v="0.24709773063659668"/>
    <n v="8.6721621453762054E-2"/>
    <s v="34"/>
    <x v="7"/>
    <n v="34"/>
    <n v="1934"/>
    <x v="3"/>
  </r>
  <r>
    <n v="40.875999999999998"/>
    <n v="0.14399999999999999"/>
    <n v="5.1799999999999999E-2"/>
    <n v="39.923927307128906"/>
    <n v="0.16917501389980316"/>
    <n v="4.5570835471153259E-2"/>
    <s v="34"/>
    <x v="8"/>
    <n v="34"/>
    <n v="1934"/>
    <x v="3"/>
  </r>
  <r>
    <n v="49.649000000000001"/>
    <n v="0.249"/>
    <n v="5.5199999999999999E-2"/>
    <n v="39.23101806640625"/>
    <n v="0.19707907736301422"/>
    <n v="4.8924222588539124E-2"/>
    <s v="34"/>
    <x v="9"/>
    <n v="34"/>
    <n v="1934"/>
    <x v="3"/>
  </r>
  <r>
    <n v="45.662999999999997"/>
    <n v="0.10100000000000001"/>
    <n v="4.7199999999999999E-2"/>
    <n v="48.230258941650391"/>
    <n v="0.17823080718517303"/>
    <n v="0.1138753816485405"/>
    <s v="34"/>
    <x v="10"/>
    <n v="34"/>
    <n v="1934"/>
    <x v="3"/>
  </r>
  <r>
    <n v="74.182000000000002"/>
    <n v="0.02"/>
    <n v="0.17150000000000001"/>
    <n v="73.233718872070312"/>
    <n v="0.12929098308086395"/>
    <n v="0.28803667426109314"/>
    <s v="35"/>
    <x v="11"/>
    <n v="34"/>
    <n v="1934"/>
    <x v="3"/>
  </r>
  <r>
    <n v="74.415000000000006"/>
    <n v="3.9E-2"/>
    <n v="0.66859999999999997"/>
    <n v="71.285713195800781"/>
    <n v="0.29841765761375427"/>
    <n v="0.91724139451980591"/>
    <s v="35"/>
    <x v="0"/>
    <n v="35"/>
    <n v="1935"/>
    <x v="4"/>
  </r>
  <r>
    <n v="85.480999999999995"/>
    <n v="0.14199999999999999"/>
    <n v="0.80259999999999998"/>
    <n v="81.825332641601563"/>
    <n v="0.77787876129150391"/>
    <n v="1.1624521017074585"/>
    <s v="35"/>
    <x v="1"/>
    <n v="35"/>
    <n v="1935"/>
    <x v="4"/>
  </r>
  <r>
    <n v="78.244"/>
    <n v="0.78700000000000003"/>
    <n v="2.4453999999999998"/>
    <n v="69.103492736816406"/>
    <n v="5.2141594886779785"/>
    <n v="4.0435714721679687"/>
    <s v="35"/>
    <x v="2"/>
    <n v="35"/>
    <n v="1935"/>
    <x v="4"/>
  </r>
  <r>
    <n v="81.572000000000003"/>
    <n v="1.8169999999999999"/>
    <n v="4.8741000000000003"/>
    <n v="72.450309753417969"/>
    <n v="9.0011787414550781"/>
    <n v="6.2129011154174805"/>
    <s v="35"/>
    <x v="3"/>
    <n v="35"/>
    <n v="1935"/>
    <x v="4"/>
  </r>
  <r>
    <n v="77.72"/>
    <n v="1.53"/>
    <n v="3.1322000000000001"/>
    <n v="67.642860412597656"/>
    <n v="9.4179525375366211"/>
    <n v="4.6984515190124512"/>
    <s v="35"/>
    <x v="4"/>
    <n v="35"/>
    <n v="1935"/>
    <x v="4"/>
  </r>
  <r>
    <n v="61.901000000000003"/>
    <n v="0.51800000000000002"/>
    <n v="1.052"/>
    <n v="54.904621124267578"/>
    <n v="4.8640785217285156"/>
    <n v="2.1690819263458252"/>
    <s v="35"/>
    <x v="5"/>
    <n v="35"/>
    <n v="1935"/>
    <x v="4"/>
  </r>
  <r>
    <n v="63.354999999999997"/>
    <n v="0.105"/>
    <n v="0.2084"/>
    <n v="53.597930908203125"/>
    <n v="1.7921061515808105"/>
    <n v="0.72295331954956055"/>
    <s v="35"/>
    <x v="6"/>
    <n v="35"/>
    <n v="1935"/>
    <x v="4"/>
  </r>
  <r>
    <n v="57.646999999999998"/>
    <n v="2.5999999999999999E-2"/>
    <n v="5.04E-2"/>
    <n v="47.443576812744141"/>
    <n v="0.70528233051300049"/>
    <n v="0.26307746767997742"/>
    <s v="35"/>
    <x v="7"/>
    <n v="35"/>
    <n v="1935"/>
    <x v="4"/>
  </r>
  <r>
    <n v="50.070999999999998"/>
    <n v="8.0000000000000002E-3"/>
    <n v="1.49E-2"/>
    <n v="45.394729614257813"/>
    <n v="0.32772782444953918"/>
    <n v="9.9886715412139893E-2"/>
    <s v="35"/>
    <x v="8"/>
    <n v="35"/>
    <n v="1935"/>
    <x v="4"/>
  </r>
  <r>
    <n v="53.779000000000003"/>
    <n v="7.6999999999999999E-2"/>
    <n v="5.4300000000000001E-2"/>
    <n v="51.758087158203125"/>
    <n v="0.44267934560775757"/>
    <n v="0.13735197484493256"/>
    <s v="35"/>
    <x v="9"/>
    <n v="35"/>
    <n v="1935"/>
    <x v="4"/>
  </r>
  <r>
    <n v="44.375999999999998"/>
    <n v="0.10100000000000001"/>
    <n v="7.9799999999999996E-2"/>
    <n v="44.124759674072266"/>
    <n v="0.38270968198776245"/>
    <n v="0.14352187514305115"/>
    <s v="35"/>
    <x v="10"/>
    <n v="35"/>
    <n v="1935"/>
    <x v="4"/>
  </r>
  <r>
    <n v="81.576999999999998"/>
    <n v="3.4000000000000002E-2"/>
    <n v="0.32829999999999998"/>
    <n v="78.322738647460938"/>
    <n v="0.10711711645126343"/>
    <n v="0.39989045262336731"/>
    <s v="36"/>
    <x v="11"/>
    <n v="35"/>
    <n v="1935"/>
    <x v="4"/>
  </r>
  <r>
    <n v="73.61"/>
    <n v="2.1139999999999999"/>
    <n v="6.3392999999999997"/>
    <n v="66.114822387695312"/>
    <n v="6.0226225852966309"/>
    <n v="7.9013710021972656"/>
    <s v="36"/>
    <x v="0"/>
    <n v="36"/>
    <n v="1936"/>
    <x v="2"/>
  </r>
  <r>
    <n v="79.433000000000007"/>
    <n v="2.621"/>
    <n v="5.6542000000000003"/>
    <n v="67.43853759765625"/>
    <n v="11.621981620788574"/>
    <n v="7.9346094131469727"/>
    <s v="36"/>
    <x v="1"/>
    <n v="36"/>
    <n v="1936"/>
    <x v="2"/>
  </r>
  <r>
    <n v="84.194999999999993"/>
    <n v="3.1219999999999999"/>
    <n v="5.5785999999999998"/>
    <n v="71.657646179199219"/>
    <n v="14.769124031066895"/>
    <n v="6.1062455177307129"/>
    <s v="36"/>
    <x v="2"/>
    <n v="36"/>
    <n v="1936"/>
    <x v="2"/>
  </r>
  <r>
    <n v="71.866"/>
    <n v="10.61"/>
    <n v="7.3052999999999999"/>
    <n v="63.806770324707031"/>
    <n v="18.808639526367188"/>
    <n v="7.0841007232666016"/>
    <s v="36"/>
    <x v="3"/>
    <n v="36"/>
    <n v="1936"/>
    <x v="2"/>
  </r>
  <r>
    <n v="61.668999999999997"/>
    <n v="10.122"/>
    <n v="7.6326000000000001"/>
    <n v="52.901668548583984"/>
    <n v="17.744108200073242"/>
    <n v="8.1615324020385742"/>
    <s v="36"/>
    <x v="4"/>
    <n v="36"/>
    <n v="1936"/>
    <x v="2"/>
  </r>
  <r>
    <n v="66.688999999999993"/>
    <n v="2.3809999999999998"/>
    <n v="2.4538000000000002"/>
    <n v="56.303245544433594"/>
    <n v="5.8542947769165039"/>
    <n v="4.3007354736328125"/>
    <s v="36"/>
    <x v="5"/>
    <n v="36"/>
    <n v="1936"/>
    <x v="2"/>
  </r>
  <r>
    <n v="68.882000000000005"/>
    <n v="0.30099999999999999"/>
    <n v="0.35349999999999998"/>
    <n v="60.301361083984375"/>
    <n v="1.4517258405685425"/>
    <n v="1.4941283464431763"/>
    <s v="36"/>
    <x v="6"/>
    <n v="36"/>
    <n v="1936"/>
    <x v="2"/>
  </r>
  <r>
    <n v="58.758000000000003"/>
    <n v="7.8E-2"/>
    <n v="0.1052"/>
    <n v="50.127887725830078"/>
    <n v="0.5300939679145813"/>
    <n v="0.72850942611694336"/>
    <s v="36"/>
    <x v="7"/>
    <n v="36"/>
    <n v="1936"/>
    <x v="2"/>
  </r>
  <r>
    <n v="51.822000000000003"/>
    <n v="2.1999999999999999E-2"/>
    <n v="5.4199999999999998E-2"/>
    <n v="46.533771514892578"/>
    <n v="0.27773544192314148"/>
    <n v="0.5525023341178894"/>
    <s v="36"/>
    <x v="8"/>
    <n v="36"/>
    <n v="1936"/>
    <x v="2"/>
  </r>
  <r>
    <n v="49.459000000000003"/>
    <n v="3.5000000000000003E-2"/>
    <n v="4.8300000000000003E-2"/>
    <n v="48.039039611816406"/>
    <n v="0.40940961241722107"/>
    <n v="0.42656347155570984"/>
    <s v="36"/>
    <x v="9"/>
    <n v="36"/>
    <n v="1936"/>
    <x v="2"/>
  </r>
  <r>
    <n v="57.473999999999997"/>
    <n v="0.108"/>
    <n v="0.11700000000000001"/>
    <n v="56.115650177001953"/>
    <n v="0.41690921783447266"/>
    <n v="0.26093348860740662"/>
    <s v="36"/>
    <x v="10"/>
    <n v="36"/>
    <n v="1936"/>
    <x v="2"/>
  </r>
  <r>
    <n v="73.195999999999998"/>
    <n v="7.6999999999999999E-2"/>
    <n v="0.21110000000000001"/>
    <n v="72.27734375"/>
    <n v="0.20075470209121704"/>
    <n v="0.24656780064105988"/>
    <s v="37"/>
    <x v="11"/>
    <n v="36"/>
    <n v="1936"/>
    <x v="2"/>
  </r>
  <r>
    <n v="76.808000000000007"/>
    <n v="3.8130000000000002"/>
    <n v="2.5806"/>
    <n v="71.2198486328125"/>
    <n v="8.4184989929199219"/>
    <n v="3.058189868927002"/>
    <s v="37"/>
    <x v="0"/>
    <n v="37"/>
    <n v="1937"/>
    <x v="4"/>
  </r>
  <r>
    <n v="65.234999999999999"/>
    <n v="10.872"/>
    <n v="4.7266000000000004"/>
    <n v="51.041999816894531"/>
    <n v="22.373485565185547"/>
    <n v="5.5332150459289551"/>
    <s v="37"/>
    <x v="1"/>
    <n v="37"/>
    <n v="1937"/>
    <x v="4"/>
  </r>
  <r>
    <n v="71.451999999999998"/>
    <n v="13.381"/>
    <n v="6.9854000000000003"/>
    <n v="59.285110473632813"/>
    <n v="24.501842498779297"/>
    <n v="6.7979474067687988"/>
    <s v="37"/>
    <x v="2"/>
    <n v="37"/>
    <n v="1937"/>
    <x v="4"/>
  </r>
  <r>
    <n v="61.124000000000002"/>
    <n v="25.495000000000001"/>
    <n v="7.5571000000000002"/>
    <n v="56.335311889648438"/>
    <n v="31.200563430786133"/>
    <n v="6.7579779624938965"/>
    <s v="37"/>
    <x v="3"/>
    <n v="37"/>
    <n v="1937"/>
    <x v="4"/>
  </r>
  <r>
    <n v="64.134"/>
    <n v="17.678999999999998"/>
    <n v="3.3132999999999999"/>
    <n v="55.060874938964844"/>
    <n v="24.875167846679688"/>
    <n v="4.331700325012207"/>
    <s v="37"/>
    <x v="4"/>
    <n v="37"/>
    <n v="1937"/>
    <x v="4"/>
  </r>
  <r>
    <n v="61.046999999999997"/>
    <n v="4.0960000000000001"/>
    <n v="1.2108000000000001"/>
    <n v="53.319698333740234"/>
    <n v="9.3798980712890625"/>
    <n v="2.6466598510742187"/>
    <s v="37"/>
    <x v="5"/>
    <n v="37"/>
    <n v="1937"/>
    <x v="4"/>
  </r>
  <r>
    <n v="56.447000000000003"/>
    <n v="0.95799999999999996"/>
    <n v="0.32069999999999999"/>
    <n v="51.665687561035156"/>
    <n v="3.1521987915039063"/>
    <n v="1.068425178527832"/>
    <s v="37"/>
    <x v="6"/>
    <n v="37"/>
    <n v="1937"/>
    <x v="4"/>
  </r>
  <r>
    <n v="52.314999999999998"/>
    <n v="0.29499999999999998"/>
    <n v="0.1222"/>
    <n v="48.036502838134766"/>
    <n v="1.23429274559021"/>
    <n v="0.52515888214111328"/>
    <s v="37"/>
    <x v="7"/>
    <n v="37"/>
    <n v="1937"/>
    <x v="4"/>
  </r>
  <r>
    <n v="49.878999999999998"/>
    <n v="0.11700000000000001"/>
    <n v="0.1328"/>
    <n v="47.143650054931641"/>
    <n v="0.55905699729919434"/>
    <n v="0.39143353700637817"/>
    <s v="37"/>
    <x v="8"/>
    <n v="37"/>
    <n v="1937"/>
    <x v="4"/>
  </r>
  <r>
    <n v="73.863"/>
    <n v="6.7000000000000004E-2"/>
    <n v="8.1100000000000005E-2"/>
    <n v="71.983711242675781"/>
    <n v="0.19334845244884491"/>
    <n v="0.16811417043209076"/>
    <s v="37"/>
    <x v="9"/>
    <n v="37"/>
    <n v="1937"/>
    <x v="4"/>
  </r>
  <r>
    <n v="82.177000000000007"/>
    <n v="0.17399999999999999"/>
    <n v="0.77959999999999996"/>
    <n v="81.100959777832031"/>
    <n v="0.42527851462364197"/>
    <n v="1.0969721078872681"/>
    <s v="37"/>
    <x v="10"/>
    <n v="37"/>
    <n v="1937"/>
    <x v="4"/>
  </r>
  <r>
    <n v="79.790000000000006"/>
    <n v="0.505"/>
    <n v="1.32"/>
    <n v="73.509590148925781"/>
    <n v="3.0532846450805664"/>
    <n v="2.4927611351013184"/>
    <s v="38"/>
    <x v="11"/>
    <n v="37"/>
    <n v="1937"/>
    <x v="4"/>
  </r>
  <r>
    <n v="52.014000000000003"/>
    <n v="3.1819999999999999"/>
    <n v="1.9937"/>
    <n v="46.829204559326172"/>
    <n v="6.0126233100891113"/>
    <n v="2.1558778285980225"/>
    <s v="38"/>
    <x v="0"/>
    <n v="38"/>
    <n v="1938"/>
    <x v="1"/>
  </r>
  <r>
    <n v="45.694000000000003"/>
    <n v="5.165"/>
    <n v="1.5112000000000001"/>
    <n v="41.591873168945313"/>
    <n v="7.5720939636230469"/>
    <n v="1.6830488443374634"/>
    <s v="38"/>
    <x v="1"/>
    <n v="38"/>
    <n v="1938"/>
    <x v="1"/>
  </r>
  <r>
    <n v="66.617000000000004"/>
    <n v="12.766"/>
    <n v="4.4158999999999997"/>
    <n v="61.024444580078125"/>
    <n v="16.833230972290039"/>
    <n v="4.6794533729553223"/>
    <s v="38"/>
    <x v="2"/>
    <n v="38"/>
    <n v="1938"/>
    <x v="1"/>
  </r>
  <r>
    <n v="72.436999999999998"/>
    <n v="17.431000000000001"/>
    <n v="5.6071"/>
    <n v="63.580974578857422"/>
    <n v="25.645870208740234"/>
    <n v="5.936943531036377"/>
    <s v="38"/>
    <x v="3"/>
    <n v="38"/>
    <n v="1938"/>
    <x v="1"/>
  </r>
  <r>
    <n v="81.665000000000006"/>
    <n v="11.195"/>
    <n v="3.5960000000000001"/>
    <n v="63.768505096435547"/>
    <n v="26.145149230957031"/>
    <n v="5.5076603889465332"/>
    <s v="38"/>
    <x v="4"/>
    <n v="38"/>
    <n v="1938"/>
    <x v="1"/>
  </r>
  <r>
    <n v="73.838999999999999"/>
    <n v="6.9269999999999996"/>
    <n v="3.6204999999999998"/>
    <n v="54.56475830078125"/>
    <n v="22.876747131347656"/>
    <n v="5.018951416015625"/>
    <s v="38"/>
    <x v="5"/>
    <n v="38"/>
    <n v="1938"/>
    <x v="1"/>
  </r>
  <r>
    <n v="61.906999999999996"/>
    <n v="1.909"/>
    <n v="1.0556000000000001"/>
    <n v="48.178920745849609"/>
    <n v="9.6319732666015625"/>
    <n v="2.2497663497924805"/>
    <s v="38"/>
    <x v="6"/>
    <n v="38"/>
    <n v="1938"/>
    <x v="1"/>
  </r>
  <r>
    <n v="90.433000000000007"/>
    <n v="0.159"/>
    <n v="9.9699999999999997E-2"/>
    <n v="84.844268798828125"/>
    <n v="1.9707205295562744"/>
    <n v="0.85061144828796387"/>
    <s v="38"/>
    <x v="7"/>
    <n v="38"/>
    <n v="1938"/>
    <x v="1"/>
  </r>
  <r>
    <n v="87.158000000000001"/>
    <n v="0.11899999999999999"/>
    <n v="0.47520000000000001"/>
    <n v="81.059921264648438"/>
    <n v="3.3240635395050049"/>
    <n v="1.8811807632446289"/>
    <s v="38"/>
    <x v="8"/>
    <n v="38"/>
    <n v="1938"/>
    <x v="1"/>
  </r>
  <r>
    <n v="86.128"/>
    <n v="1.41"/>
    <n v="0.69789999999999996"/>
    <n v="72.795997619628906"/>
    <n v="12.689165115356445"/>
    <n v="1.938984751701355"/>
    <s v="38"/>
    <x v="9"/>
    <n v="38"/>
    <n v="1938"/>
    <x v="1"/>
  </r>
  <r>
    <n v="75.494"/>
    <n v="0.91800000000000004"/>
    <n v="0.3296"/>
    <n v="65.7845458984375"/>
    <n v="6.7327713966369629"/>
    <n v="1.0996043682098389"/>
    <s v="38"/>
    <x v="10"/>
    <n v="38"/>
    <n v="1938"/>
    <x v="1"/>
  </r>
  <r>
    <n v="66.412999999999997"/>
    <n v="0.17199999999999999"/>
    <n v="9.74E-2"/>
    <n v="75.437973022460938"/>
    <n v="2.0123920440673828"/>
    <n v="0.49019959568977356"/>
    <s v="39"/>
    <x v="11"/>
    <n v="38"/>
    <n v="1938"/>
    <x v="1"/>
  </r>
  <r>
    <n v="76.094999999999999"/>
    <n v="5.0999999999999997E-2"/>
    <n v="0.16819999999999999"/>
    <n v="80.2628173828125"/>
    <n v="2.6146659851074219"/>
    <n v="0.76483410596847534"/>
    <s v="39"/>
    <x v="0"/>
    <n v="39"/>
    <n v="1939"/>
    <x v="2"/>
  </r>
  <r>
    <n v="84"/>
    <n v="0.14599999999999999"/>
    <n v="0.7823"/>
    <n v="82.82171630859375"/>
    <n v="2.7685656547546387"/>
    <n v="1.5362540483474731"/>
    <s v="39"/>
    <x v="1"/>
    <n v="39"/>
    <n v="1939"/>
    <x v="2"/>
  </r>
  <r>
    <n v="76.018000000000001"/>
    <n v="1.33"/>
    <n v="2.2155"/>
    <n v="71.51458740234375"/>
    <n v="5.9777836799621582"/>
    <n v="2.7567241191864014"/>
    <s v="39"/>
    <x v="2"/>
    <n v="39"/>
    <n v="1939"/>
    <x v="2"/>
  </r>
  <r>
    <n v="74.869"/>
    <n v="3.3340000000000001"/>
    <n v="2.0575999999999999"/>
    <n v="72.572395324707031"/>
    <n v="6.5738277435302734"/>
    <n v="1.8763093948364258"/>
    <s v="39"/>
    <x v="3"/>
    <n v="39"/>
    <n v="1939"/>
    <x v="2"/>
  </r>
  <r>
    <n v="65.712000000000003"/>
    <n v="3.5289999999999999"/>
    <n v="1.3106"/>
    <n v="64.023635864257813"/>
    <n v="5.6722006797790527"/>
    <n v="1.1230818033218384"/>
    <s v="39"/>
    <x v="4"/>
    <n v="39"/>
    <n v="1939"/>
    <x v="2"/>
  </r>
  <r>
    <n v="70.343999999999994"/>
    <n v="1.5640000000000001"/>
    <n v="0.54169999999999996"/>
    <n v="65.61077880859375"/>
    <n v="2.8967704772949219"/>
    <n v="0.56269866228103638"/>
    <s v="39"/>
    <x v="5"/>
    <n v="39"/>
    <n v="1939"/>
    <x v="2"/>
  </r>
  <r>
    <n v="61.332000000000001"/>
    <n v="0.33800000000000002"/>
    <n v="0.1135"/>
    <n v="58.196895599365234"/>
    <n v="0.87318640947341919"/>
    <n v="0.16264247894287109"/>
    <s v="39"/>
    <x v="6"/>
    <n v="39"/>
    <n v="1939"/>
    <x v="2"/>
  </r>
  <r>
    <n v="57.923000000000002"/>
    <n v="9.2999999999999999E-2"/>
    <n v="3.1600000000000003E-2"/>
    <n v="53.533958435058594"/>
    <n v="0.31223559379577637"/>
    <n v="5.737873911857605E-2"/>
    <s v="39"/>
    <x v="7"/>
    <n v="39"/>
    <n v="1939"/>
    <x v="2"/>
  </r>
  <r>
    <n v="48.963000000000001"/>
    <n v="4.8000000000000001E-2"/>
    <n v="2.0299999999999999E-2"/>
    <n v="48.414451599121094"/>
    <n v="0.14927846193313599"/>
    <n v="3.2280195504426956E-2"/>
    <s v="39"/>
    <x v="8"/>
    <n v="39"/>
    <n v="1939"/>
    <x v="2"/>
  </r>
  <r>
    <n v="50.982999999999997"/>
    <n v="0.184"/>
    <n v="7.1499999999999994E-2"/>
    <n v="50.628284454345703"/>
    <n v="0.27283221483230591"/>
    <n v="8.5657551884651184E-2"/>
    <s v="39"/>
    <x v="9"/>
    <n v="39"/>
    <n v="1939"/>
    <x v="2"/>
  </r>
  <r>
    <n v="51.875"/>
    <n v="0.26600000000000001"/>
    <n v="0.11509999999999999"/>
    <n v="51.698635101318359"/>
    <n v="0.35904529690742493"/>
    <n v="0.12510779500007629"/>
    <s v="39"/>
    <x v="10"/>
    <n v="39"/>
    <n v="1939"/>
    <x v="2"/>
  </r>
  <r>
    <n v="73.424999999999997"/>
    <n v="0.189"/>
    <n v="0.62760000000000005"/>
    <n v="70.858879089355469"/>
    <n v="0.49899405241012573"/>
    <n v="0.75139337778091431"/>
    <s v="40"/>
    <x v="11"/>
    <n v="39"/>
    <n v="1939"/>
    <x v="2"/>
  </r>
  <r>
    <n v="75.09"/>
    <n v="0.46500000000000002"/>
    <n v="2.5697999999999999"/>
    <n v="71.292076110839844"/>
    <n v="1.3975951671600342"/>
    <n v="3.1680388450622559"/>
    <s v="40"/>
    <x v="0"/>
    <n v="40"/>
    <n v="1940"/>
    <x v="5"/>
  </r>
  <r>
    <n v="67.703000000000003"/>
    <n v="0.60799999999999998"/>
    <n v="1.2878000000000001"/>
    <n v="62.800838470458984"/>
    <n v="3.2011964321136475"/>
    <n v="2.1664619445800781"/>
    <s v="40"/>
    <x v="1"/>
    <n v="40"/>
    <n v="1940"/>
    <x v="5"/>
  </r>
  <r>
    <n v="69.340999999999994"/>
    <n v="4.032"/>
    <n v="3.6225999999999998"/>
    <n v="62.205837249755859"/>
    <n v="8.0296688079833984"/>
    <n v="3.9506886005401611"/>
    <s v="40"/>
    <x v="2"/>
    <n v="40"/>
    <n v="1940"/>
    <x v="5"/>
  </r>
  <r>
    <n v="69.12"/>
    <n v="14.638999999999999"/>
    <n v="3.4512"/>
    <n v="61.300434112548828"/>
    <n v="21.839157104492188"/>
    <n v="3.4487640857696533"/>
    <s v="40"/>
    <x v="3"/>
    <n v="40"/>
    <n v="1940"/>
    <x v="5"/>
  </r>
  <r>
    <n v="63.122999999999998"/>
    <n v="10.55"/>
    <n v="4.5522999999999998"/>
    <n v="54.764301300048828"/>
    <n v="17.273691177368164"/>
    <n v="5.2826032638549805"/>
    <s v="40"/>
    <x v="4"/>
    <n v="40"/>
    <n v="1940"/>
    <x v="5"/>
  </r>
  <r>
    <n v="80.209000000000003"/>
    <n v="1.978"/>
    <n v="1.1133999999999999"/>
    <n v="63.253643035888672"/>
    <n v="6.0711936950683594"/>
    <n v="2.6139998435974121"/>
    <s v="40"/>
    <x v="5"/>
    <n v="40"/>
    <n v="1940"/>
    <x v="5"/>
  </r>
  <r>
    <n v="71.105999999999995"/>
    <n v="0.27100000000000002"/>
    <n v="0.1905"/>
    <n v="59.641044616699219"/>
    <n v="1.6146111488342285"/>
    <n v="0.92043697834014893"/>
    <s v="40"/>
    <x v="6"/>
    <n v="40"/>
    <n v="1940"/>
    <x v="5"/>
  </r>
  <r>
    <n v="77.600999999999999"/>
    <n v="4.9000000000000002E-2"/>
    <n v="3.9100000000000003E-2"/>
    <n v="74.496673583984375"/>
    <n v="0.43606871366500854"/>
    <n v="0.39050689339637756"/>
    <s v="40"/>
    <x v="7"/>
    <n v="40"/>
    <n v="1940"/>
    <x v="5"/>
  </r>
  <r>
    <n v="77.968000000000004"/>
    <n v="2.1999999999999999E-2"/>
    <n v="6.4299999999999996E-2"/>
    <n v="75.199935913085938"/>
    <n v="0.55283552408218384"/>
    <n v="0.68458998203277588"/>
    <s v="40"/>
    <x v="8"/>
    <n v="40"/>
    <n v="1940"/>
    <x v="5"/>
  </r>
  <r>
    <n v="73.793999999999997"/>
    <n v="0.156"/>
    <n v="0.13489999999999999"/>
    <n v="69.553230285644531"/>
    <n v="4.4310355186462402"/>
    <n v="1.2354997396469116"/>
    <s v="40"/>
    <x v="9"/>
    <n v="40"/>
    <n v="1940"/>
    <x v="5"/>
  </r>
  <r>
    <n v="78.340999999999994"/>
    <n v="0.122"/>
    <n v="0.39889999999999998"/>
    <n v="73.320388793945313"/>
    <n v="1.7419146299362183"/>
    <n v="0.84632456302642822"/>
    <s v="40"/>
    <x v="10"/>
    <n v="40"/>
    <n v="1940"/>
    <x v="5"/>
  </r>
  <r>
    <n v="63.139000000000003"/>
    <n v="0.125"/>
    <n v="0.57350000000000001"/>
    <n v="59.698150634765625"/>
    <n v="0.4986611008644104"/>
    <n v="0.84558451175689697"/>
    <s v="41"/>
    <x v="11"/>
    <n v="40"/>
    <n v="1940"/>
    <x v="5"/>
  </r>
  <r>
    <n v="58.866999999999997"/>
    <n v="1.006"/>
    <n v="0.95099999999999996"/>
    <n v="53.179039001464844"/>
    <n v="2.7026131153106689"/>
    <n v="1.4628021717071533"/>
    <s v="41"/>
    <x v="0"/>
    <n v="41"/>
    <n v="1941"/>
    <x v="1"/>
  </r>
  <r>
    <n v="63.795999999999999"/>
    <n v="3.5070000000000001"/>
    <n v="1.6456"/>
    <n v="56.477954864501953"/>
    <n v="9.9469432830810547"/>
    <n v="2.0338468551635742"/>
    <s v="41"/>
    <x v="1"/>
    <n v="41"/>
    <n v="1941"/>
    <x v="1"/>
  </r>
  <r>
    <n v="62.69"/>
    <n v="5.984"/>
    <n v="1.7499"/>
    <n v="55.742443084716797"/>
    <n v="10.478121757507324"/>
    <n v="1.6715879440307617"/>
    <s v="41"/>
    <x v="2"/>
    <n v="41"/>
    <n v="1941"/>
    <x v="1"/>
  </r>
  <r>
    <n v="70.808000000000007"/>
    <n v="15.43"/>
    <n v="3.6718999999999999"/>
    <n v="63.132354736328125"/>
    <n v="22.109586715698242"/>
    <n v="3.7563707828521729"/>
    <s v="41"/>
    <x v="3"/>
    <n v="41"/>
    <n v="1941"/>
    <x v="1"/>
  </r>
  <r>
    <n v="65.099000000000004"/>
    <n v="16.436"/>
    <n v="4.8094000000000001"/>
    <n v="54.458969116210938"/>
    <n v="29.54278564453125"/>
    <n v="5.857943058013916"/>
    <s v="41"/>
    <x v="4"/>
    <n v="41"/>
    <n v="1941"/>
    <x v="1"/>
  </r>
  <r>
    <n v="67.534999999999997"/>
    <n v="5.8579999999999997"/>
    <n v="2.387"/>
    <n v="53.7314453125"/>
    <n v="18.657583236694336"/>
    <n v="3.9221692085266113"/>
    <s v="41"/>
    <x v="5"/>
    <n v="41"/>
    <n v="1941"/>
    <x v="1"/>
  </r>
  <r>
    <n v="68.528999999999996"/>
    <n v="0.97099999999999997"/>
    <n v="0.46889999999999998"/>
    <n v="60.311782836914063"/>
    <n v="5.4446439743041992"/>
    <n v="1.3776105642318726"/>
    <s v="41"/>
    <x v="6"/>
    <n v="41"/>
    <n v="1941"/>
    <x v="1"/>
  </r>
  <r>
    <n v="87.688999999999993"/>
    <n v="0.107"/>
    <n v="5.8400000000000001E-2"/>
    <n v="82.93621826171875"/>
    <n v="1.1277743577957153"/>
    <n v="0.47589170932769775"/>
    <s v="41"/>
    <x v="7"/>
    <n v="41"/>
    <n v="1941"/>
    <x v="1"/>
  </r>
  <r>
    <n v="87.055999999999997"/>
    <n v="5.3999999999999999E-2"/>
    <n v="0.35239999999999999"/>
    <n v="84.542716979980469"/>
    <n v="1.6370376348495483"/>
    <n v="1.1317474842071533"/>
    <s v="41"/>
    <x v="8"/>
    <n v="41"/>
    <n v="1941"/>
    <x v="1"/>
  </r>
  <r>
    <n v="87.069000000000003"/>
    <n v="0.25800000000000001"/>
    <n v="0.32669999999999999"/>
    <n v="73.150093078613281"/>
    <n v="10.707825660705566"/>
    <n v="1.8822612762451172"/>
    <s v="41"/>
    <x v="9"/>
    <n v="41"/>
    <n v="1941"/>
    <x v="1"/>
  </r>
  <r>
    <n v="84.082999999999998"/>
    <n v="8.5999999999999993E-2"/>
    <n v="0.19800000000000001"/>
    <n v="77.051475524902344"/>
    <n v="3.5238358974456787"/>
    <n v="0.73501038551330566"/>
    <s v="41"/>
    <x v="10"/>
    <n v="41"/>
    <n v="1941"/>
    <x v="1"/>
  </r>
  <r>
    <n v="69.238"/>
    <n v="0.503"/>
    <n v="2.1482999999999999"/>
    <n v="64.846717834472656"/>
    <n v="2.4376606941223145"/>
    <n v="3.4649312496185303"/>
    <s v="42"/>
    <x v="11"/>
    <n v="41"/>
    <n v="1941"/>
    <x v="1"/>
  </r>
  <r>
    <n v="50.878999999999998"/>
    <n v="0.95499999999999996"/>
    <n v="1.0774999999999999"/>
    <n v="46.302730560302734"/>
    <n v="3.0485572814941406"/>
    <n v="1.4079824686050415"/>
    <s v="42"/>
    <x v="0"/>
    <n v="42"/>
    <n v="1942"/>
    <x v="1"/>
  </r>
  <r>
    <n v="70.411000000000001"/>
    <n v="2.4209999999999998"/>
    <n v="4.0187999999999997"/>
    <n v="53.598552703857422"/>
    <n v="15.394637107849121"/>
    <n v="6.043032169342041"/>
    <s v="42"/>
    <x v="1"/>
    <n v="42"/>
    <n v="1942"/>
    <x v="1"/>
  </r>
  <r>
    <n v="70.311000000000007"/>
    <n v="5.5869999999999997"/>
    <n v="2.6015999999999999"/>
    <n v="63.166877746582031"/>
    <n v="12.596097946166992"/>
    <n v="2.5510449409484863"/>
    <s v="42"/>
    <x v="2"/>
    <n v="42"/>
    <n v="1942"/>
    <x v="1"/>
  </r>
  <r>
    <n v="72.022000000000006"/>
    <n v="13.951000000000001"/>
    <n v="5.9053000000000004"/>
    <n v="65.615692138671875"/>
    <n v="20.112943649291992"/>
    <n v="5.9652552604675293"/>
    <s v="42"/>
    <x v="3"/>
    <n v="42"/>
    <n v="1942"/>
    <x v="1"/>
  </r>
  <r>
    <n v="73.061999999999998"/>
    <n v="13.295999999999999"/>
    <n v="7.2339000000000002"/>
    <n v="55.385818481445313"/>
    <n v="27.338895797729492"/>
    <n v="9.5191125869750977"/>
    <s v="42"/>
    <x v="4"/>
    <n v="42"/>
    <n v="1942"/>
    <x v="1"/>
  </r>
  <r>
    <n v="77.912999999999997"/>
    <n v="2.5720000000000001"/>
    <n v="2.6966000000000001"/>
    <n v="59.4306640625"/>
    <n v="13.992086410522461"/>
    <n v="6.569373607635498"/>
    <s v="42"/>
    <x v="5"/>
    <n v="42"/>
    <n v="1942"/>
    <x v="1"/>
  </r>
  <r>
    <n v="67.441000000000003"/>
    <n v="0.49"/>
    <n v="0.69079999999999997"/>
    <n v="56.168415069580078"/>
    <n v="5.2636466026306152"/>
    <n v="3.0685224533081055"/>
    <s v="42"/>
    <x v="6"/>
    <n v="42"/>
    <n v="1942"/>
    <x v="1"/>
  </r>
  <r>
    <n v="90.042000000000002"/>
    <n v="4.8000000000000001E-2"/>
    <n v="8.1600000000000006E-2"/>
    <n v="84.123542785644531"/>
    <n v="1.7463955879211426"/>
    <n v="1.3552815914154053"/>
    <s v="42"/>
    <x v="7"/>
    <n v="42"/>
    <n v="1942"/>
    <x v="1"/>
  </r>
  <r>
    <n v="85.552999999999997"/>
    <n v="1.2E-2"/>
    <n v="0.13569999999999999"/>
    <n v="83.124702453613281"/>
    <n v="1.4139569997787476"/>
    <n v="1.2534445524215698"/>
    <s v="42"/>
    <x v="8"/>
    <n v="42"/>
    <n v="1942"/>
    <x v="1"/>
  </r>
  <r>
    <n v="89.233999999999995"/>
    <n v="9.4E-2"/>
    <n v="0.33279999999999998"/>
    <n v="78.730979919433594"/>
    <n v="6.7524104118347168"/>
    <n v="2.0907013416290283"/>
    <s v="42"/>
    <x v="9"/>
    <n v="42"/>
    <n v="1942"/>
    <x v="1"/>
  </r>
  <r>
    <n v="87.91"/>
    <n v="0.127"/>
    <n v="0.71150000000000002"/>
    <n v="79.125350952148438"/>
    <n v="5.8107695579528809"/>
    <n v="2.5982570648193359"/>
    <s v="42"/>
    <x v="10"/>
    <n v="42"/>
    <n v="1942"/>
    <x v="1"/>
  </r>
  <r>
    <n v="72.149000000000001"/>
    <n v="2.9740000000000002"/>
    <n v="3.9257"/>
    <n v="69.410865783691406"/>
    <n v="6.0355005264282227"/>
    <n v="4.7970490455627441"/>
    <s v="43"/>
    <x v="11"/>
    <n v="42"/>
    <n v="1942"/>
    <x v="1"/>
  </r>
  <r>
    <n v="75.225999999999999"/>
    <n v="2.7320000000000002"/>
    <n v="3.8641999999999999"/>
    <n v="66.156257629394531"/>
    <n v="8.9187994003295898"/>
    <n v="5.1823225021362305"/>
    <s v="43"/>
    <x v="0"/>
    <n v="43"/>
    <n v="1943"/>
    <x v="1"/>
  </r>
  <r>
    <n v="69.88"/>
    <n v="7.6769999999999996"/>
    <n v="5.6261999999999999"/>
    <n v="58.586517333984375"/>
    <n v="17.128822326660156"/>
    <n v="6.2841000556945801"/>
    <s v="43"/>
    <x v="1"/>
    <n v="43"/>
    <n v="1943"/>
    <x v="1"/>
  </r>
  <r>
    <n v="64.539000000000001"/>
    <n v="13.701000000000001"/>
    <n v="9.3478999999999992"/>
    <n v="57.325431823730469"/>
    <n v="21.630558013916016"/>
    <n v="8.5951461791992187"/>
    <s v="43"/>
    <x v="2"/>
    <n v="43"/>
    <n v="1943"/>
    <x v="1"/>
  </r>
  <r>
    <n v="65.950999999999993"/>
    <n v="21.222999999999999"/>
    <n v="5.1677"/>
    <n v="57.649604797363281"/>
    <n v="29.663030624389648"/>
    <n v="4.999971866607666"/>
    <s v="43"/>
    <x v="3"/>
    <n v="43"/>
    <n v="1943"/>
    <x v="1"/>
  </r>
  <r>
    <n v="57.021000000000001"/>
    <n v="14.359"/>
    <n v="6.4187000000000003"/>
    <n v="49.510829925537109"/>
    <n v="24.908420562744141"/>
    <n v="8.1869783401489258"/>
    <s v="43"/>
    <x v="4"/>
    <n v="43"/>
    <n v="1943"/>
    <x v="1"/>
  </r>
  <r>
    <n v="78.62"/>
    <n v="2.819"/>
    <n v="1.6752"/>
    <n v="57.659778594970703"/>
    <n v="11.398529052734375"/>
    <n v="4.2336506843566895"/>
    <s v="43"/>
    <x v="5"/>
    <n v="43"/>
    <n v="1943"/>
    <x v="1"/>
  </r>
  <r>
    <n v="72.176000000000002"/>
    <n v="0.42399999999999999"/>
    <n v="0.34"/>
    <n v="58.344734191894531"/>
    <n v="2.9242885112762451"/>
    <n v="1.180172324180603"/>
    <s v="43"/>
    <x v="6"/>
    <n v="43"/>
    <n v="1943"/>
    <x v="1"/>
  </r>
  <r>
    <n v="88.734999999999999"/>
    <n v="4.8000000000000001E-2"/>
    <n v="4.0599999999999997E-2"/>
    <n v="85.863548278808594"/>
    <n v="0.52765744924545288"/>
    <n v="0.34036597609519958"/>
    <s v="43"/>
    <x v="7"/>
    <n v="43"/>
    <n v="1943"/>
    <x v="1"/>
  </r>
  <r>
    <n v="86.747"/>
    <n v="6.7000000000000004E-2"/>
    <n v="0.4"/>
    <n v="82.647392272949219"/>
    <n v="1.7615219354629517"/>
    <n v="1.3355472087860107"/>
    <s v="43"/>
    <x v="8"/>
    <n v="43"/>
    <n v="1943"/>
    <x v="1"/>
  </r>
  <r>
    <n v="84.944999999999993"/>
    <n v="0.23699999999999999"/>
    <n v="0.32919999999999999"/>
    <n v="74.605453491210938"/>
    <n v="8.293644905090332"/>
    <n v="1.5680584907531738"/>
    <s v="43"/>
    <x v="9"/>
    <n v="43"/>
    <n v="1943"/>
    <x v="1"/>
  </r>
  <r>
    <n v="71.316999999999993"/>
    <n v="0.14499999999999999"/>
    <n v="0.18090000000000001"/>
    <n v="64.308723449707031"/>
    <n v="5.7764792442321777"/>
    <n v="0.74405735731124878"/>
    <s v="43"/>
    <x v="10"/>
    <n v="43"/>
    <n v="1943"/>
    <x v="1"/>
  </r>
  <r>
    <n v="66.051000000000002"/>
    <n v="5.1999999999999998E-2"/>
    <n v="0.1273"/>
    <n v="75.560821533203125"/>
    <n v="1.8741254806518555"/>
    <n v="0.37324509024620056"/>
    <s v="44"/>
    <x v="11"/>
    <n v="43"/>
    <n v="1943"/>
    <x v="1"/>
  </r>
  <r>
    <n v="85.311000000000007"/>
    <n v="4.2000000000000003E-2"/>
    <n v="0.53720000000000001"/>
    <n v="81.93853759765625"/>
    <n v="2.0973172187805176"/>
    <n v="1.0979669094085693"/>
    <s v="44"/>
    <x v="0"/>
    <n v="44"/>
    <n v="1944"/>
    <x v="4"/>
  </r>
  <r>
    <n v="86.885000000000005"/>
    <n v="0.11799999999999999"/>
    <n v="1.0636000000000001"/>
    <n v="83.056526184082031"/>
    <n v="1.5663105249404907"/>
    <n v="1.649043083190918"/>
    <s v="44"/>
    <x v="1"/>
    <n v="44"/>
    <n v="1944"/>
    <x v="4"/>
  </r>
  <r>
    <n v="78.759"/>
    <n v="1.516"/>
    <n v="3.5335999999999999"/>
    <n v="74.389678955078125"/>
    <n v="4.6646223068237305"/>
    <n v="4.0475201606750488"/>
    <s v="44"/>
    <x v="2"/>
    <n v="44"/>
    <n v="1944"/>
    <x v="4"/>
  </r>
  <r>
    <n v="63.612000000000002"/>
    <n v="7.3330000000000002"/>
    <n v="4.4436"/>
    <n v="60.726680755615234"/>
    <n v="12.268385887145996"/>
    <n v="4.0968976020812988"/>
    <s v="44"/>
    <x v="3"/>
    <n v="44"/>
    <n v="1944"/>
    <x v="4"/>
  </r>
  <r>
    <n v="65.308000000000007"/>
    <n v="6.0439999999999996"/>
    <n v="2.8700999999999999"/>
    <n v="63.401496887207031"/>
    <n v="8.8512048721313477"/>
    <n v="2.6460788249969482"/>
    <s v="44"/>
    <x v="4"/>
    <n v="44"/>
    <n v="1944"/>
    <x v="4"/>
  </r>
  <r>
    <n v="62.518999999999998"/>
    <n v="1.6930000000000001"/>
    <n v="0.92559999999999998"/>
    <n v="59.355205535888672"/>
    <n v="3.0949108600616455"/>
    <n v="1.106942892074585"/>
    <s v="44"/>
    <x v="5"/>
    <n v="44"/>
    <n v="1944"/>
    <x v="4"/>
  </r>
  <r>
    <n v="61.987000000000002"/>
    <n v="0.374"/>
    <n v="0.20899999999999999"/>
    <n v="57.046096801757813"/>
    <n v="0.92667865753173828"/>
    <n v="0.34101802110671997"/>
    <s v="44"/>
    <x v="6"/>
    <n v="44"/>
    <n v="1944"/>
    <x v="4"/>
  </r>
  <r>
    <n v="52.578000000000003"/>
    <n v="0.15"/>
    <n v="7.8399999999999997E-2"/>
    <n v="48.294029235839844"/>
    <n v="0.30024361610412598"/>
    <n v="0.10982798784971237"/>
    <s v="44"/>
    <x v="7"/>
    <n v="44"/>
    <n v="1944"/>
    <x v="4"/>
  </r>
  <r>
    <n v="47.451999999999998"/>
    <n v="7.2999999999999995E-2"/>
    <n v="2.8199999999999999E-2"/>
    <n v="46.612251281738281"/>
    <n v="0.13814620673656464"/>
    <n v="4.1993815451860428E-2"/>
    <s v="44"/>
    <x v="8"/>
    <n v="44"/>
    <n v="1944"/>
    <x v="4"/>
  </r>
  <r>
    <n v="61.054000000000002"/>
    <n v="0.125"/>
    <n v="3.5999999999999997E-2"/>
    <n v="45.038055419921875"/>
    <n v="0.1631924957036972"/>
    <n v="4.0430739521980286E-2"/>
    <s v="44"/>
    <x v="9"/>
    <n v="44"/>
    <n v="1944"/>
    <x v="4"/>
  </r>
  <r>
    <n v="73.224999999999994"/>
    <n v="3.5000000000000003E-2"/>
    <n v="9.7600000000000006E-2"/>
    <n v="74.99237060546875"/>
    <n v="0.10273657739162445"/>
    <n v="0.34255820512771606"/>
    <s v="44"/>
    <x v="10"/>
    <n v="44"/>
    <n v="1944"/>
    <x v="4"/>
  </r>
  <r>
    <n v="69.731999999999999"/>
    <n v="7.0000000000000001E-3"/>
    <n v="0.1237"/>
    <n v="73.005783081054687"/>
    <n v="5.4156161844730377E-2"/>
    <n v="0.43307146430015564"/>
    <s v="45"/>
    <x v="11"/>
    <n v="44"/>
    <n v="1944"/>
    <x v="4"/>
  </r>
  <r>
    <n v="79.760000000000005"/>
    <n v="1.4950000000000001"/>
    <n v="2.0828000000000002"/>
    <n v="77.21868896484375"/>
    <n v="3.0570361614227295"/>
    <n v="2.5633513927459717"/>
    <s v="45"/>
    <x v="0"/>
    <n v="45"/>
    <n v="1945"/>
    <x v="2"/>
  </r>
  <r>
    <n v="76.569000000000003"/>
    <n v="8.5530000000000008"/>
    <n v="3.7378"/>
    <n v="63.093448638916016"/>
    <n v="19.8243408203125"/>
    <n v="4.7741036415100098"/>
    <s v="45"/>
    <x v="1"/>
    <n v="45"/>
    <n v="1945"/>
    <x v="2"/>
  </r>
  <r>
    <n v="76.787999999999997"/>
    <n v="8.44"/>
    <n v="4.7003000000000004"/>
    <n v="65.175544738769531"/>
    <n v="20.098709106445313"/>
    <n v="5.0705432891845703"/>
    <s v="45"/>
    <x v="2"/>
    <n v="45"/>
    <n v="1945"/>
    <x v="2"/>
  </r>
  <r>
    <n v="65.501999999999995"/>
    <n v="15.565"/>
    <n v="7.2864000000000004"/>
    <n v="58.517433166503906"/>
    <n v="23.695259094238281"/>
    <n v="7.0833420753479004"/>
    <s v="45"/>
    <x v="3"/>
    <n v="45"/>
    <n v="1945"/>
    <x v="2"/>
  </r>
  <r>
    <n v="61.743000000000002"/>
    <n v="12.202999999999999"/>
    <n v="5.5243000000000002"/>
    <n v="56.233833312988281"/>
    <n v="17.434341430664062"/>
    <n v="5.2760591506958008"/>
    <s v="45"/>
    <x v="4"/>
    <n v="45"/>
    <n v="1945"/>
    <x v="2"/>
  </r>
  <r>
    <n v="67.108000000000004"/>
    <n v="3.0070000000000001"/>
    <n v="1.6177999999999999"/>
    <n v="62.725830078125"/>
    <n v="5.2941312789916992"/>
    <n v="2.0925347805023193"/>
    <s v="45"/>
    <x v="5"/>
    <n v="45"/>
    <n v="1945"/>
    <x v="2"/>
  </r>
  <r>
    <n v="63.841000000000001"/>
    <n v="0.46"/>
    <n v="0.26419999999999999"/>
    <n v="59.107250213623047"/>
    <n v="1.3926057815551758"/>
    <n v="0.70476174354553223"/>
    <s v="45"/>
    <x v="6"/>
    <n v="45"/>
    <n v="1945"/>
    <x v="2"/>
  </r>
  <r>
    <n v="56.194000000000003"/>
    <n v="0.12"/>
    <n v="8.5000000000000006E-2"/>
    <n v="50.219440460205078"/>
    <n v="0.61974501609802246"/>
    <n v="0.47988313436508179"/>
    <s v="45"/>
    <x v="7"/>
    <n v="45"/>
    <n v="1945"/>
    <x v="2"/>
  </r>
  <r>
    <n v="48.686"/>
    <n v="4.3999999999999997E-2"/>
    <n v="0.1055"/>
    <n v="46.175487518310547"/>
    <n v="0.38524112105369568"/>
    <n v="0.46582204103469849"/>
    <s v="45"/>
    <x v="8"/>
    <n v="45"/>
    <n v="1945"/>
    <x v="2"/>
  </r>
  <r>
    <n v="69.152000000000001"/>
    <n v="0.17399999999999999"/>
    <n v="0.2069"/>
    <n v="51.030326843261719"/>
    <n v="0.61231321096420288"/>
    <n v="0.5037839412689209"/>
    <s v="45"/>
    <x v="9"/>
    <n v="45"/>
    <n v="1945"/>
    <x v="2"/>
  </r>
  <r>
    <n v="74.02"/>
    <n v="0.158"/>
    <n v="1.1416999999999999"/>
    <n v="67.274162292480469"/>
    <n v="0.47056224942207336"/>
    <n v="1.4261312484741211"/>
    <s v="45"/>
    <x v="10"/>
    <n v="45"/>
    <n v="1945"/>
    <x v="2"/>
  </r>
  <r>
    <n v="76.927000000000007"/>
    <n v="0.80600000000000005"/>
    <n v="2.4557000000000002"/>
    <n v="71.613166809082031"/>
    <n v="2.4779772758483887"/>
    <n v="3.8703038692474365"/>
    <s v="46"/>
    <x v="11"/>
    <n v="45"/>
    <n v="1945"/>
    <x v="2"/>
  </r>
  <r>
    <n v="84.361999999999995"/>
    <n v="0.57899999999999996"/>
    <n v="2.0093999999999999"/>
    <n v="72.988571166992188"/>
    <n v="6.8577671051025391"/>
    <n v="5.0849390029907227"/>
    <s v="46"/>
    <x v="0"/>
    <n v="46"/>
    <n v="1946"/>
    <x v="5"/>
  </r>
  <r>
    <n v="89.125"/>
    <n v="0.373"/>
    <n v="1.4196"/>
    <n v="72.515052795410156"/>
    <n v="15.303123474121094"/>
    <n v="4.5920143127441406"/>
    <s v="46"/>
    <x v="1"/>
    <n v="46"/>
    <n v="1946"/>
    <x v="5"/>
  </r>
  <r>
    <n v="85.302999999999997"/>
    <n v="2.3769999999999998"/>
    <n v="4.3380000000000001"/>
    <n v="69.444282531738281"/>
    <n v="17.168869018554688"/>
    <n v="5.5737204551696777"/>
    <s v="46"/>
    <x v="2"/>
    <n v="46"/>
    <n v="1946"/>
    <x v="5"/>
  </r>
  <r>
    <n v="75.596000000000004"/>
    <n v="8.81"/>
    <n v="5.6447000000000003"/>
    <n v="68.365272521972656"/>
    <n v="16.029315948486328"/>
    <n v="5.6946291923522949"/>
    <s v="46"/>
    <x v="3"/>
    <n v="46"/>
    <n v="1946"/>
    <x v="5"/>
  </r>
  <r>
    <n v="64.335999999999999"/>
    <n v="9.42"/>
    <n v="4.5712999999999999"/>
    <n v="57.777950286865234"/>
    <n v="15.846355438232422"/>
    <n v="4.3196115493774414"/>
    <s v="46"/>
    <x v="4"/>
    <n v="46"/>
    <n v="1946"/>
    <x v="5"/>
  </r>
  <r>
    <n v="73.02"/>
    <n v="2.2749999999999999"/>
    <n v="1.3452"/>
    <n v="62.142990112304688"/>
    <n v="4.8854670524597168"/>
    <n v="1.8377472162246704"/>
    <s v="46"/>
    <x v="5"/>
    <n v="46"/>
    <n v="1946"/>
    <x v="5"/>
  </r>
  <r>
    <n v="73.986000000000004"/>
    <n v="0.188"/>
    <n v="0.1265"/>
    <n v="66.089859008789063"/>
    <n v="1.0297642946243286"/>
    <n v="0.54262632131576538"/>
    <s v="46"/>
    <x v="6"/>
    <n v="46"/>
    <n v="1946"/>
    <x v="5"/>
  </r>
  <r>
    <n v="79.884"/>
    <n v="3.4000000000000002E-2"/>
    <n v="2.41E-2"/>
    <n v="77.162666320800781"/>
    <n v="0.3406074047088623"/>
    <n v="0.26168394088745117"/>
    <s v="46"/>
    <x v="7"/>
    <n v="46"/>
    <n v="1946"/>
    <x v="5"/>
  </r>
  <r>
    <n v="73.981999999999999"/>
    <n v="0.01"/>
    <n v="1.2500000000000001E-2"/>
    <n v="72.249542236328125"/>
    <n v="0.48880466818809509"/>
    <n v="0.37506455183029175"/>
    <s v="46"/>
    <x v="8"/>
    <n v="46"/>
    <n v="1946"/>
    <x v="5"/>
  </r>
  <r>
    <n v="76.97"/>
    <n v="0.13600000000000001"/>
    <n v="0.16639999999999999"/>
    <n v="70.442375183105469"/>
    <n v="4.4261250495910645"/>
    <n v="0.98287910223007202"/>
    <s v="46"/>
    <x v="9"/>
    <n v="46"/>
    <n v="1946"/>
    <x v="5"/>
  </r>
  <r>
    <n v="73"/>
    <n v="0.17899999999999999"/>
    <n v="0.2341"/>
    <n v="66.88214111328125"/>
    <n v="5.493079662322998"/>
    <n v="1.1102014780044556"/>
    <s v="46"/>
    <x v="10"/>
    <n v="46"/>
    <n v="1946"/>
    <x v="5"/>
  </r>
  <r>
    <n v="68.430000000000007"/>
    <n v="4.1000000000000002E-2"/>
    <n v="0.1288"/>
    <n v="71.008750915527344"/>
    <n v="1.2893261909484863"/>
    <n v="0.44986054301261902"/>
    <s v="47"/>
    <x v="11"/>
    <n v="46"/>
    <n v="1946"/>
    <x v="5"/>
  </r>
  <r>
    <n v="82.921000000000006"/>
    <n v="2.8000000000000001E-2"/>
    <n v="0.2571"/>
    <n v="82.986015319824219"/>
    <n v="0.67762607336044312"/>
    <n v="0.6033482551574707"/>
    <s v="47"/>
    <x v="0"/>
    <n v="47"/>
    <n v="1947"/>
    <x v="4"/>
  </r>
  <r>
    <n v="88.897000000000006"/>
    <n v="0.26200000000000001"/>
    <n v="1.3253999999999999"/>
    <n v="86.03173828125"/>
    <n v="2.2659885883331299"/>
    <n v="2.1325719356536865"/>
    <s v="47"/>
    <x v="1"/>
    <n v="47"/>
    <n v="1947"/>
    <x v="4"/>
  </r>
  <r>
    <n v="81.308000000000007"/>
    <n v="0.86499999999999999"/>
    <n v="2.5106000000000002"/>
    <n v="76.653472900390625"/>
    <n v="4.9371814727783203"/>
    <n v="3.1648030281066895"/>
    <s v="47"/>
    <x v="2"/>
    <n v="47"/>
    <n v="1947"/>
    <x v="4"/>
  </r>
  <r>
    <n v="72.518000000000001"/>
    <n v="0.81499999999999995"/>
    <n v="1.9603999999999999"/>
    <n v="70.071907043457031"/>
    <n v="2.9847836494445801"/>
    <n v="2.0493390560150146"/>
    <s v="47"/>
    <x v="3"/>
    <n v="47"/>
    <n v="1947"/>
    <x v="4"/>
  </r>
  <r>
    <n v="71.265000000000001"/>
    <n v="0.54100000000000004"/>
    <n v="1.0509999999999999"/>
    <n v="70.097427368164063"/>
    <n v="1.5622801780700684"/>
    <n v="1.0491266250610352"/>
    <s v="47"/>
    <x v="4"/>
    <n v="47"/>
    <n v="1947"/>
    <x v="4"/>
  </r>
  <r>
    <n v="63.932000000000002"/>
    <n v="0.186"/>
    <n v="0.35199999999999998"/>
    <n v="61.439914703369141"/>
    <n v="0.58127492666244507"/>
    <n v="0.39339882135391235"/>
    <s v="47"/>
    <x v="5"/>
    <n v="47"/>
    <n v="1947"/>
    <x v="4"/>
  </r>
  <r>
    <n v="57.957000000000001"/>
    <n v="4.5999999999999999E-2"/>
    <n v="8.4699999999999998E-2"/>
    <n v="57.229324340820313"/>
    <n v="0.16596350073814392"/>
    <n v="0.10925082117319107"/>
    <s v="47"/>
    <x v="6"/>
    <n v="47"/>
    <n v="1947"/>
    <x v="4"/>
  </r>
  <r>
    <n v="51.180999999999997"/>
    <n v="1.7000000000000001E-2"/>
    <n v="2.8799999999999999E-2"/>
    <n v="49.597282409667969"/>
    <n v="5.5783592164516449E-2"/>
    <n v="3.5891488194465637E-2"/>
    <s v="47"/>
    <x v="7"/>
    <n v="47"/>
    <n v="1947"/>
    <x v="4"/>
  </r>
  <r>
    <n v="50.106000000000002"/>
    <n v="1.4E-2"/>
    <n v="1.0699999999999999E-2"/>
    <n v="47.857082366943359"/>
    <n v="4.8188067972660065E-2"/>
    <n v="1.6756078228354454E-2"/>
    <s v="47"/>
    <x v="8"/>
    <n v="47"/>
    <n v="1947"/>
    <x v="4"/>
  </r>
  <r>
    <n v="48.969000000000001"/>
    <n v="2.8000000000000001E-2"/>
    <n v="1.4999999999999999E-2"/>
    <n v="48.664276123046875"/>
    <n v="0.16853556036949158"/>
    <n v="5.3899604827165604E-2"/>
    <s v="47"/>
    <x v="9"/>
    <n v="47"/>
    <n v="1947"/>
    <x v="4"/>
  </r>
  <r>
    <n v="53.963999999999999"/>
    <n v="2.7E-2"/>
    <n v="6.4699999999999994E-2"/>
    <n v="52.0599365234375"/>
    <n v="0.28760552406311035"/>
    <n v="0.14434090256690979"/>
    <s v="47"/>
    <x v="10"/>
    <n v="47"/>
    <n v="1947"/>
    <x v="4"/>
  </r>
  <r>
    <n v="73.483999999999995"/>
    <n v="2.7E-2"/>
    <n v="9.8000000000000004E-2"/>
    <n v="71.995582580566406"/>
    <n v="0.14674432575702667"/>
    <n v="0.14706364274024963"/>
    <s v="48"/>
    <x v="11"/>
    <n v="47"/>
    <n v="1947"/>
    <x v="4"/>
  </r>
  <r>
    <n v="77.421000000000006"/>
    <n v="0.124"/>
    <n v="0.32600000000000001"/>
    <n v="76.94110107421875"/>
    <n v="0.58721023797988892"/>
    <n v="0.45203608274459839"/>
    <s v="48"/>
    <x v="0"/>
    <n v="48"/>
    <n v="1948"/>
    <x v="2"/>
  </r>
  <r>
    <n v="88.554000000000002"/>
    <n v="0.48799999999999999"/>
    <n v="0.67669999999999997"/>
    <n v="85.029991149902344"/>
    <n v="2.1952459812164307"/>
    <n v="0.89845699071884155"/>
    <s v="48"/>
    <x v="1"/>
    <n v="48"/>
    <n v="1948"/>
    <x v="2"/>
  </r>
  <r>
    <n v="85.552999999999997"/>
    <n v="0.495"/>
    <n v="2.4039000000000001"/>
    <n v="84.503829956054688"/>
    <n v="1.4536721706390381"/>
    <n v="2.4899680614471436"/>
    <s v="48"/>
    <x v="2"/>
    <n v="48"/>
    <n v="1948"/>
    <x v="2"/>
  </r>
  <r>
    <n v="88.497"/>
    <n v="1.8720000000000001"/>
    <n v="4.3855000000000004"/>
    <n v="85.717697143554687"/>
    <n v="4.3450093269348145"/>
    <n v="4.8344736099243164"/>
    <s v="48"/>
    <x v="3"/>
    <n v="48"/>
    <n v="1948"/>
    <x v="2"/>
  </r>
  <r>
    <n v="84.42"/>
    <n v="1.8819999999999999"/>
    <n v="3.4527000000000001"/>
    <n v="75.572608947753906"/>
    <n v="5.4509472846984863"/>
    <n v="4.2348361015319824"/>
    <s v="48"/>
    <x v="4"/>
    <n v="48"/>
    <n v="1948"/>
    <x v="2"/>
  </r>
  <r>
    <n v="75.935000000000002"/>
    <n v="0.41"/>
    <n v="0.82069999999999999"/>
    <n v="67.6617431640625"/>
    <n v="2.1862447261810303"/>
    <n v="1.7895658016204834"/>
    <s v="48"/>
    <x v="5"/>
    <n v="48"/>
    <n v="1948"/>
    <x v="2"/>
  </r>
  <r>
    <n v="72.483000000000004"/>
    <n v="5.3999999999999999E-2"/>
    <n v="0.1091"/>
    <n v="64.543838500976562"/>
    <n v="0.52446264028549194"/>
    <n v="0.44429877400398254"/>
    <s v="48"/>
    <x v="6"/>
    <n v="48"/>
    <n v="1948"/>
    <x v="2"/>
  </r>
  <r>
    <n v="61.551000000000002"/>
    <n v="1.2E-2"/>
    <n v="2.35E-2"/>
    <n v="50.244674682617188"/>
    <n v="0.16729578375816345"/>
    <n v="0.13950711488723755"/>
    <s v="48"/>
    <x v="7"/>
    <n v="48"/>
    <n v="1948"/>
    <x v="2"/>
  </r>
  <r>
    <n v="54.939"/>
    <n v="4.0000000000000001E-3"/>
    <n v="7.1000000000000004E-3"/>
    <n v="47.301113128662109"/>
    <n v="9.8466835916042328E-2"/>
    <n v="5.3673028945922852E-2"/>
    <s v="48"/>
    <x v="8"/>
    <n v="48"/>
    <n v="1948"/>
    <x v="2"/>
  </r>
  <r>
    <n v="53.746000000000002"/>
    <n v="0.01"/>
    <n v="1.55E-2"/>
    <n v="50.792186737060547"/>
    <n v="0.26279321312904358"/>
    <n v="7.1205109357833862E-2"/>
    <s v="48"/>
    <x v="9"/>
    <n v="48"/>
    <n v="1948"/>
    <x v="2"/>
  </r>
  <r>
    <n v="61.076999999999998"/>
    <n v="2.1999999999999999E-2"/>
    <n v="4.7899999999999998E-2"/>
    <n v="58.166297912597656"/>
    <n v="0.32595238089561462"/>
    <n v="0.11441554874181747"/>
    <s v="48"/>
    <x v="10"/>
    <n v="48"/>
    <n v="1948"/>
    <x v="2"/>
  </r>
  <r>
    <n v="65.72"/>
    <n v="0.01"/>
    <n v="5.2600000000000001E-2"/>
    <n v="66.615188598632813"/>
    <n v="0.10281427949666977"/>
    <n v="9.5210596919059753E-2"/>
    <s v="49"/>
    <x v="11"/>
    <n v="48"/>
    <n v="1948"/>
    <x v="2"/>
  </r>
  <r>
    <n v="80.122"/>
    <n v="6.0000000000000001E-3"/>
    <n v="0.18060000000000001"/>
    <n v="81.308448791503906"/>
    <n v="0.10232237726449966"/>
    <n v="0.32860511541366577"/>
    <s v="49"/>
    <x v="0"/>
    <n v="49"/>
    <n v="1949"/>
    <x v="4"/>
  </r>
  <r>
    <n v="79.748999999999995"/>
    <n v="0.20399999999999999"/>
    <n v="1.0654999999999999"/>
    <n v="76.056449890136719"/>
    <n v="1.3289371728897095"/>
    <n v="1.5526784658432007"/>
    <s v="49"/>
    <x v="1"/>
    <n v="49"/>
    <n v="1949"/>
    <x v="4"/>
  </r>
  <r>
    <n v="76.311999999999998"/>
    <n v="0.88100000000000001"/>
    <n v="3.9266000000000001"/>
    <n v="71.300376892089844"/>
    <n v="3.3527495861053467"/>
    <n v="4.6217732429504395"/>
    <s v="49"/>
    <x v="2"/>
    <n v="49"/>
    <n v="1949"/>
    <x v="4"/>
  </r>
  <r>
    <n v="74.058000000000007"/>
    <n v="1.64"/>
    <n v="4.9391999999999996"/>
    <n v="71.967308044433594"/>
    <n v="4.0924367904663086"/>
    <n v="5.0373220443725586"/>
    <s v="49"/>
    <x v="3"/>
    <n v="49"/>
    <n v="1949"/>
    <x v="4"/>
  </r>
  <r>
    <n v="68.388999999999996"/>
    <n v="1.6950000000000001"/>
    <n v="3.2919"/>
    <n v="66.259262084960938"/>
    <n v="3.7814762592315674"/>
    <n v="3.3268258571624756"/>
    <s v="49"/>
    <x v="4"/>
    <n v="49"/>
    <n v="1949"/>
    <x v="4"/>
  </r>
  <r>
    <n v="63.9"/>
    <n v="0.57299999999999995"/>
    <n v="1.0533999999999999"/>
    <n v="60.651920318603516"/>
    <n v="1.5482430458068848"/>
    <n v="1.2711777687072754"/>
    <s v="49"/>
    <x v="5"/>
    <n v="49"/>
    <n v="1949"/>
    <x v="4"/>
  </r>
  <r>
    <n v="57.991999999999997"/>
    <n v="0.126"/>
    <n v="0.23080000000000001"/>
    <n v="54.699024200439453"/>
    <n v="0.44039076566696167"/>
    <n v="0.35842248797416687"/>
    <s v="49"/>
    <x v="6"/>
    <n v="49"/>
    <n v="1949"/>
    <x v="4"/>
  </r>
  <r>
    <n v="53.279000000000003"/>
    <n v="4.3999999999999997E-2"/>
    <n v="7.7799999999999994E-2"/>
    <n v="49.269512176513672"/>
    <n v="0.14400981366634369"/>
    <n v="0.11590389907360077"/>
    <s v="49"/>
    <x v="7"/>
    <n v="49"/>
    <n v="1949"/>
    <x v="4"/>
  </r>
  <r>
    <n v="50.5"/>
    <n v="2.5999999999999999E-2"/>
    <n v="2.5999999999999999E-2"/>
    <n v="49.765922546386719"/>
    <n v="9.4263918697834015E-2"/>
    <n v="4.5553993433713913E-2"/>
    <s v="49"/>
    <x v="8"/>
    <n v="49"/>
    <n v="1949"/>
    <x v="4"/>
  </r>
  <r>
    <n v="48.481999999999999"/>
    <n v="7.6999999999999999E-2"/>
    <n v="2.5700000000000001E-2"/>
    <n v="47.860523223876953"/>
    <n v="0.20401610434055328"/>
    <n v="5.301724374294281E-2"/>
    <s v="49"/>
    <x v="9"/>
    <n v="49"/>
    <n v="1949"/>
    <x v="4"/>
  </r>
  <r>
    <n v="55.194000000000003"/>
    <n v="6.5000000000000002E-2"/>
    <n v="8.7599999999999997E-2"/>
    <n v="53.22119140625"/>
    <n v="0.29743710160255432"/>
    <n v="0.14584222435951233"/>
    <s v="49"/>
    <x v="10"/>
    <n v="49"/>
    <n v="1949"/>
    <x v="4"/>
  </r>
  <r>
    <n v="76.918000000000006"/>
    <n v="4.7E-2"/>
    <n v="0.47970000000000002"/>
    <n v="75.959190368652344"/>
    <n v="0.15800006687641144"/>
    <n v="0.5521206259727478"/>
    <s v="50"/>
    <x v="11"/>
    <n v="49"/>
    <n v="1949"/>
    <x v="4"/>
  </r>
  <r>
    <n v="83.551000000000002"/>
    <n v="0.11799999999999999"/>
    <n v="1.1659999999999999"/>
    <n v="81.367378234863281"/>
    <n v="0.38263002038002014"/>
    <n v="1.347278356552124"/>
    <s v="50"/>
    <x v="0"/>
    <n v="50"/>
    <n v="1950"/>
    <x v="4"/>
  </r>
  <r>
    <n v="86.578000000000003"/>
    <n v="0.107"/>
    <n v="2.278"/>
    <n v="83.130584716796875"/>
    <n v="2.8383529186248779"/>
    <n v="4.8052825927734375"/>
    <s v="50"/>
    <x v="1"/>
    <n v="50"/>
    <n v="1950"/>
    <x v="4"/>
  </r>
  <r>
    <n v="91.16"/>
    <n v="0.23100000000000001"/>
    <n v="3.2461000000000002"/>
    <n v="85.269866943359375"/>
    <n v="4.7406525611877441"/>
    <n v="4.7313036918640137"/>
    <s v="50"/>
    <x v="2"/>
    <n v="50"/>
    <n v="1950"/>
    <x v="4"/>
  </r>
  <r>
    <n v="80.650000000000006"/>
    <n v="1.9470000000000001"/>
    <n v="6.1962000000000002"/>
    <n v="76.410575866699219"/>
    <n v="5.8819694519042969"/>
    <n v="6.5967845916748047"/>
    <s v="50"/>
    <x v="3"/>
    <n v="50"/>
    <n v="1950"/>
    <x v="4"/>
  </r>
  <r>
    <n v="72.747"/>
    <n v="2.5059999999999998"/>
    <n v="5.7061999999999999"/>
    <n v="70.088478088378906"/>
    <n v="5.5346474647521973"/>
    <n v="5.7745852470397949"/>
    <s v="50"/>
    <x v="4"/>
    <n v="50"/>
    <n v="1950"/>
    <x v="4"/>
  </r>
  <r>
    <n v="62.774000000000001"/>
    <n v="0.79600000000000004"/>
    <n v="1.9617"/>
    <n v="58.888202667236328"/>
    <n v="2.0166370868682861"/>
    <n v="2.4632904529571533"/>
    <s v="50"/>
    <x v="5"/>
    <n v="50"/>
    <n v="1950"/>
    <x v="4"/>
  </r>
  <r>
    <n v="64.397000000000006"/>
    <n v="0.13500000000000001"/>
    <n v="0.34210000000000002"/>
    <n v="55.780487060546875"/>
    <n v="0.60835200548171997"/>
    <n v="0.83547526597976685"/>
    <s v="50"/>
    <x v="6"/>
    <n v="50"/>
    <n v="1950"/>
    <x v="4"/>
  </r>
  <r>
    <n v="60.289000000000001"/>
    <n v="3.1E-2"/>
    <n v="8.9899999999999994E-2"/>
    <n v="47.95294189453125"/>
    <n v="0.21500562131404877"/>
    <n v="0.41309550404548645"/>
    <s v="50"/>
    <x v="7"/>
    <n v="50"/>
    <n v="1950"/>
    <x v="4"/>
  </r>
  <r>
    <n v="57.372"/>
    <n v="8.0000000000000002E-3"/>
    <n v="4.3200000000000002E-2"/>
    <n v="47.130027770996094"/>
    <n v="0.11275748908519745"/>
    <n v="0.43268474936485291"/>
    <s v="50"/>
    <x v="8"/>
    <n v="50"/>
    <n v="1950"/>
    <x v="4"/>
  </r>
  <r>
    <n v="81.171000000000006"/>
    <n v="3.0000000000000001E-3"/>
    <n v="1.5544"/>
    <n v="75.383468627929688"/>
    <n v="0.12698443233966827"/>
    <n v="1.8571339845657349"/>
    <s v="50"/>
    <x v="9"/>
    <n v="50"/>
    <n v="1950"/>
    <x v="4"/>
  </r>
  <r>
    <n v="79.83"/>
    <n v="2.0699999999999998"/>
    <n v="6.8148"/>
    <n v="74.248939514160156"/>
    <n v="4.3668265342712402"/>
    <n v="8.9636240005493164"/>
    <s v="50"/>
    <x v="10"/>
    <n v="50"/>
    <n v="1950"/>
    <x v="4"/>
  </r>
  <r>
    <n v="76.372"/>
    <n v="3.077"/>
    <n v="5.8716999999999997"/>
    <n v="66.675323486328125"/>
    <n v="11.436831474304199"/>
    <n v="6.4816784858703613"/>
    <s v="51"/>
    <x v="11"/>
    <n v="50"/>
    <n v="1950"/>
    <x v="4"/>
  </r>
  <r>
    <n v="78.647000000000006"/>
    <n v="1.5680000000000001"/>
    <n v="2.2784"/>
    <n v="69.951828002929687"/>
    <n v="9.0359468460083008"/>
    <n v="2.6666436195373535"/>
    <s v="51"/>
    <x v="0"/>
    <n v="51"/>
    <n v="1951"/>
    <x v="5"/>
  </r>
  <r>
    <n v="82.441000000000003"/>
    <n v="1.7649999999999999"/>
    <n v="3.3662999999999998"/>
    <n v="66.320182800292969"/>
    <n v="14.153708457946777"/>
    <n v="5.8943123817443848"/>
    <s v="51"/>
    <x v="1"/>
    <n v="51"/>
    <n v="1951"/>
    <x v="5"/>
  </r>
  <r>
    <n v="79.823999999999998"/>
    <n v="3.145"/>
    <n v="5.6144999999999996"/>
    <n v="62.062503814697266"/>
    <n v="18.176565170288086"/>
    <n v="7.0910940170288086"/>
    <s v="51"/>
    <x v="2"/>
    <n v="51"/>
    <n v="1951"/>
    <x v="5"/>
  </r>
  <r>
    <n v="72.200999999999993"/>
    <n v="9.5440000000000005"/>
    <n v="6.0561999999999996"/>
    <n v="60.922557830810547"/>
    <n v="21.42555046081543"/>
    <n v="5.446749210357666"/>
    <s v="51"/>
    <x v="3"/>
    <n v="51"/>
    <n v="1951"/>
    <x v="5"/>
  </r>
  <r>
    <n v="64.353999999999999"/>
    <n v="6.8739999999999997"/>
    <n v="4.2652999999999999"/>
    <n v="57.664482116699219"/>
    <n v="12.978564262390137"/>
    <n v="4.0994153022766113"/>
    <s v="51"/>
    <x v="4"/>
    <n v="51"/>
    <n v="1951"/>
    <x v="5"/>
  </r>
  <r>
    <n v="79.016000000000005"/>
    <n v="1.663"/>
    <n v="1.2112000000000001"/>
    <n v="65.213836669921875"/>
    <n v="4.6068425178527832"/>
    <n v="1.8884327411651611"/>
    <s v="51"/>
    <x v="5"/>
    <n v="51"/>
    <n v="1951"/>
    <x v="5"/>
  </r>
  <r>
    <n v="72.491"/>
    <n v="0.161"/>
    <n v="0.1298"/>
    <n v="63.468734741210938"/>
    <n v="1.2130945920944214"/>
    <n v="0.66502600908279419"/>
    <s v="51"/>
    <x v="6"/>
    <n v="51"/>
    <n v="1951"/>
    <x v="5"/>
  </r>
  <r>
    <n v="80.731999999999999"/>
    <n v="2.8000000000000001E-2"/>
    <n v="2.23E-2"/>
    <n v="77.407989501953125"/>
    <n v="0.35484418272972107"/>
    <n v="0.20615662634372711"/>
    <s v="51"/>
    <x v="7"/>
    <n v="51"/>
    <n v="1951"/>
    <x v="5"/>
  </r>
  <r>
    <n v="75.736000000000004"/>
    <n v="7.0000000000000001E-3"/>
    <n v="8.6E-3"/>
    <n v="73.964500427246094"/>
    <n v="0.29904362559318542"/>
    <n v="0.16144503653049469"/>
    <s v="51"/>
    <x v="8"/>
    <n v="51"/>
    <n v="1951"/>
    <x v="5"/>
  </r>
  <r>
    <n v="74.063000000000002"/>
    <n v="0.01"/>
    <n v="2.0400000000000001E-2"/>
    <n v="69.432373046875"/>
    <n v="2.4963932037353516"/>
    <n v="0.70380836725234985"/>
    <s v="51"/>
    <x v="9"/>
    <n v="51"/>
    <n v="1951"/>
    <x v="5"/>
  </r>
  <r>
    <n v="84.248000000000005"/>
    <n v="4.8000000000000001E-2"/>
    <n v="1.2283999999999999"/>
    <n v="79.417564392089844"/>
    <n v="1.6249666213989258"/>
    <n v="1.6002218723297119"/>
    <s v="51"/>
    <x v="10"/>
    <n v="51"/>
    <n v="1951"/>
    <x v="5"/>
  </r>
  <r>
    <n v="69.814999999999998"/>
    <n v="0.40100000000000002"/>
    <n v="3.2305999999999999"/>
    <n v="65.847511291503906"/>
    <n v="1.1410934925079346"/>
    <n v="4.0514283180236816"/>
    <s v="52"/>
    <x v="11"/>
    <n v="51"/>
    <n v="1951"/>
    <x v="5"/>
  </r>
  <r>
    <n v="71.290999999999997"/>
    <n v="0.57699999999999996"/>
    <n v="2.8039999999999998"/>
    <n v="65.024528503417969"/>
    <n v="2.8075203895568848"/>
    <n v="4.1864528656005859"/>
    <s v="52"/>
    <x v="0"/>
    <n v="52"/>
    <n v="1952"/>
    <x v="1"/>
  </r>
  <r>
    <n v="75.367000000000004"/>
    <n v="4.0220000000000002"/>
    <n v="4.8926999999999996"/>
    <n v="63.201023101806641"/>
    <n v="14.448214530944824"/>
    <n v="5.6663074493408203"/>
    <s v="52"/>
    <x v="1"/>
    <n v="52"/>
    <n v="1952"/>
    <x v="1"/>
  </r>
  <r>
    <n v="69.290000000000006"/>
    <n v="10.428000000000001"/>
    <n v="5.6775000000000002"/>
    <n v="61.934425354003906"/>
    <n v="16.938472747802734"/>
    <n v="5.7749161720275879"/>
    <s v="52"/>
    <x v="2"/>
    <n v="52"/>
    <n v="1952"/>
    <x v="1"/>
  </r>
  <r>
    <n v="77.406999999999996"/>
    <n v="13.387"/>
    <n v="6.2378"/>
    <n v="70.337554931640625"/>
    <n v="19.276510238647461"/>
    <n v="6.8931083679199219"/>
    <s v="52"/>
    <x v="3"/>
    <n v="52"/>
    <n v="1952"/>
    <x v="1"/>
  </r>
  <r>
    <n v="83.923000000000002"/>
    <n v="8.7620000000000005"/>
    <n v="4.7011000000000003"/>
    <n v="64.906723022460938"/>
    <n v="24.199115753173828"/>
    <n v="7.0231966972351074"/>
    <s v="52"/>
    <x v="4"/>
    <n v="52"/>
    <n v="1952"/>
    <x v="1"/>
  </r>
  <r>
    <n v="77.347999999999999"/>
    <n v="3.851"/>
    <n v="2.3883000000000001"/>
    <n v="61.864185333251953"/>
    <n v="15.966668128967285"/>
    <n v="3.7819774150848389"/>
    <s v="52"/>
    <x v="5"/>
    <n v="52"/>
    <n v="1952"/>
    <x v="1"/>
  </r>
  <r>
    <n v="65.84"/>
    <n v="1.0469999999999999"/>
    <n v="0.88449999999999995"/>
    <n v="55.599849700927734"/>
    <n v="6.9239315986633301"/>
    <n v="2.3217084407806396"/>
    <s v="52"/>
    <x v="6"/>
    <n v="52"/>
    <n v="1952"/>
    <x v="1"/>
  </r>
  <r>
    <n v="85.888999999999996"/>
    <n v="0.126"/>
    <n v="0.14929999999999999"/>
    <n v="78.724967956542969"/>
    <n v="2.1634433269500732"/>
    <n v="1.4590598344802856"/>
    <s v="52"/>
    <x v="7"/>
    <n v="52"/>
    <n v="1952"/>
    <x v="1"/>
  </r>
  <r>
    <n v="87.923000000000002"/>
    <n v="3.5000000000000003E-2"/>
    <n v="0.49170000000000003"/>
    <n v="80.577537536621094"/>
    <n v="3.9934463500976562"/>
    <n v="2.7583825588226318"/>
    <s v="52"/>
    <x v="8"/>
    <n v="52"/>
    <n v="1952"/>
    <x v="1"/>
  </r>
  <r>
    <n v="87.629000000000005"/>
    <n v="9.2999999999999999E-2"/>
    <n v="0.26350000000000001"/>
    <n v="72.21612548828125"/>
    <n v="11.33990478515625"/>
    <n v="2.1342716217041016"/>
    <s v="52"/>
    <x v="9"/>
    <n v="52"/>
    <n v="1952"/>
    <x v="1"/>
  </r>
  <r>
    <n v="73.713999999999999"/>
    <n v="4.4999999999999998E-2"/>
    <n v="7.0400000000000004E-2"/>
    <n v="73.258125305175781"/>
    <n v="4.6700587272644043"/>
    <n v="0.71302527189254761"/>
    <s v="52"/>
    <x v="10"/>
    <n v="52"/>
    <n v="1952"/>
    <x v="1"/>
  </r>
  <r>
    <n v="64.531999999999996"/>
    <n v="0.16"/>
    <n v="0.53690000000000004"/>
    <n v="62.515926361083984"/>
    <n v="1.1355983018875122"/>
    <n v="1.0054125785827637"/>
    <s v="53"/>
    <x v="11"/>
    <n v="52"/>
    <n v="1952"/>
    <x v="1"/>
  </r>
  <r>
    <n v="79.777000000000001"/>
    <n v="0.65400000000000003"/>
    <n v="1.5901000000000001"/>
    <n v="68.2969970703125"/>
    <n v="6.6865873336791992"/>
    <n v="4.0439248085021973"/>
    <s v="53"/>
    <x v="0"/>
    <n v="53"/>
    <n v="1953"/>
    <x v="1"/>
  </r>
  <r>
    <n v="86.72"/>
    <n v="0.32400000000000001"/>
    <n v="1.5762"/>
    <n v="69.274604797363281"/>
    <n v="11.294204711914063"/>
    <n v="5.0929136276245117"/>
    <s v="53"/>
    <x v="1"/>
    <n v="53"/>
    <n v="1953"/>
    <x v="1"/>
  </r>
  <r>
    <n v="86.721000000000004"/>
    <n v="1.9870000000000001"/>
    <n v="2.4081999999999999"/>
    <n v="72.738502502441406"/>
    <n v="14.109489440917969"/>
    <n v="3.3405590057373047"/>
    <s v="53"/>
    <x v="2"/>
    <n v="53"/>
    <n v="1953"/>
    <x v="1"/>
  </r>
  <r>
    <n v="85.817999999999998"/>
    <n v="6.0179999999999998"/>
    <n v="3.1059000000000001"/>
    <n v="80.8426513671875"/>
    <n v="10.889363288879395"/>
    <n v="3.2636754512786865"/>
    <s v="53"/>
    <x v="3"/>
    <n v="53"/>
    <n v="1953"/>
    <x v="1"/>
  </r>
  <r>
    <n v="81.725999999999999"/>
    <n v="5.8460000000000001"/>
    <n v="3.2463000000000002"/>
    <n v="65.255668640136719"/>
    <n v="12.836447715759277"/>
    <n v="3.6371231079101563"/>
    <s v="53"/>
    <x v="4"/>
    <n v="53"/>
    <n v="1953"/>
    <x v="1"/>
  </r>
  <r>
    <n v="76.015000000000001"/>
    <n v="1.214"/>
    <n v="0.92879999999999996"/>
    <n v="65.295143127441406"/>
    <n v="4.2742066383361816"/>
    <n v="1.7524068355560303"/>
    <s v="53"/>
    <x v="5"/>
    <n v="53"/>
    <n v="1953"/>
    <x v="1"/>
  </r>
  <r>
    <n v="74.870999999999995"/>
    <n v="0.114"/>
    <n v="9.2700000000000005E-2"/>
    <n v="67.17535400390625"/>
    <n v="0.85557609796524048"/>
    <n v="0.47064468264579773"/>
    <s v="53"/>
    <x v="6"/>
    <n v="53"/>
    <n v="1953"/>
    <x v="1"/>
  </r>
  <r>
    <n v="88.977000000000004"/>
    <n v="1.0999999999999999E-2"/>
    <n v="9.1999999999999998E-3"/>
    <n v="86.087554931640625"/>
    <n v="0.19770847260951996"/>
    <n v="0.19569608569145203"/>
    <s v="53"/>
    <x v="7"/>
    <n v="53"/>
    <n v="1953"/>
    <x v="1"/>
  </r>
  <r>
    <n v="86.024000000000001"/>
    <n v="7.0000000000000001E-3"/>
    <n v="0.113"/>
    <n v="82.975440979003906"/>
    <n v="0.86953449249267578"/>
    <n v="0.53638488054275513"/>
    <s v="53"/>
    <x v="8"/>
    <n v="53"/>
    <n v="1953"/>
    <x v="1"/>
  </r>
  <r>
    <n v="87.956000000000003"/>
    <n v="5.5E-2"/>
    <n v="0.1079"/>
    <n v="79.245834350585938"/>
    <n v="5.6857256889343262"/>
    <n v="1.0284442901611328"/>
    <s v="53"/>
    <x v="9"/>
    <n v="53"/>
    <n v="1953"/>
    <x v="1"/>
  </r>
  <r>
    <n v="75.536000000000001"/>
    <n v="3.3000000000000002E-2"/>
    <n v="9.4600000000000004E-2"/>
    <n v="70.127456665039063"/>
    <n v="3.6535196304321289"/>
    <n v="0.49951878190040588"/>
    <s v="53"/>
    <x v="10"/>
    <n v="53"/>
    <n v="1953"/>
    <x v="1"/>
  </r>
  <r>
    <n v="80.677999999999997"/>
    <n v="0.01"/>
    <n v="0.14460000000000001"/>
    <n v="81.626136779785156"/>
    <n v="0.79942208528518677"/>
    <n v="0.38823261857032776"/>
    <s v="54"/>
    <x v="11"/>
    <n v="53"/>
    <n v="1953"/>
    <x v="1"/>
  </r>
  <r>
    <n v="79.924000000000007"/>
    <n v="1.7999999999999999E-2"/>
    <n v="0.47710000000000002"/>
    <n v="76.495208740234375"/>
    <n v="0.64219510555267334"/>
    <n v="0.78859418630599976"/>
    <s v="54"/>
    <x v="0"/>
    <n v="54"/>
    <n v="1954"/>
    <x v="5"/>
  </r>
  <r>
    <n v="80.83"/>
    <n v="5.7000000000000002E-2"/>
    <n v="1.0031000000000001"/>
    <n v="77.868827819824219"/>
    <n v="2.050757884979248"/>
    <n v="2.0723867416381836"/>
    <s v="54"/>
    <x v="1"/>
    <n v="54"/>
    <n v="1954"/>
    <x v="5"/>
  </r>
  <r>
    <n v="79.182000000000002"/>
    <n v="0.32200000000000001"/>
    <n v="1.6997"/>
    <n v="73.422401428222656"/>
    <n v="4.0920462608337402"/>
    <n v="2.2736010551452637"/>
    <s v="54"/>
    <x v="2"/>
    <n v="54"/>
    <n v="1954"/>
    <x v="5"/>
  </r>
  <r>
    <n v="78.433999999999997"/>
    <n v="2.99"/>
    <n v="3.4563000000000001"/>
    <n v="71.090644836425781"/>
    <n v="8.012303352355957"/>
    <n v="3.1128206253051758"/>
    <s v="54"/>
    <x v="3"/>
    <n v="54"/>
    <n v="1954"/>
    <x v="5"/>
  </r>
  <r>
    <n v="67.343000000000004"/>
    <n v="3.4470000000000001"/>
    <n v="2.3079000000000001"/>
    <n v="62.475154876708984"/>
    <n v="7.3514690399169922"/>
    <n v="2.2317464351654053"/>
    <s v="54"/>
    <x v="4"/>
    <n v="54"/>
    <n v="1954"/>
    <x v="5"/>
  </r>
  <r>
    <n v="80.962999999999994"/>
    <n v="0.77800000000000002"/>
    <n v="0.50260000000000005"/>
    <n v="66.555877685546875"/>
    <n v="3.0378468036651611"/>
    <n v="0.94832378625869751"/>
    <s v="54"/>
    <x v="5"/>
    <n v="54"/>
    <n v="1954"/>
    <x v="5"/>
  </r>
  <r>
    <n v="74.141999999999996"/>
    <n v="8.1000000000000003E-2"/>
    <n v="5.3999999999999999E-2"/>
    <n v="63.622482299804687"/>
    <n v="0.90265852212905884"/>
    <n v="0.2825888991355896"/>
    <s v="54"/>
    <x v="6"/>
    <n v="54"/>
    <n v="1954"/>
    <x v="5"/>
  </r>
  <r>
    <n v="81.991"/>
    <n v="1.2999999999999999E-2"/>
    <n v="8.6999999999999994E-3"/>
    <n v="79.5787353515625"/>
    <n v="0.22571361064910889"/>
    <n v="6.5429732203483582E-2"/>
    <s v="54"/>
    <x v="7"/>
    <n v="54"/>
    <n v="1954"/>
    <x v="5"/>
  </r>
  <r>
    <n v="77.653000000000006"/>
    <n v="5.0000000000000001E-3"/>
    <n v="2.0999999999999999E-3"/>
    <n v="75.130653381347656"/>
    <n v="0.32300299406051636"/>
    <n v="3.2263543456792831E-2"/>
    <s v="54"/>
    <x v="8"/>
    <n v="54"/>
    <n v="1954"/>
    <x v="5"/>
  </r>
  <r>
    <n v="77.102999999999994"/>
    <n v="0.01"/>
    <n v="3.3E-3"/>
    <n v="72.728652954101563"/>
    <n v="2.4214649200439453"/>
    <n v="0.23530608415603638"/>
    <s v="54"/>
    <x v="9"/>
    <n v="54"/>
    <n v="1954"/>
    <x v="5"/>
  </r>
  <r>
    <n v="84.962999999999994"/>
    <n v="1E-3"/>
    <n v="2.18E-2"/>
    <n v="82.588592529296875"/>
    <n v="1.9512182474136353"/>
    <n v="0.22583302855491638"/>
    <s v="54"/>
    <x v="10"/>
    <n v="54"/>
    <n v="1954"/>
    <x v="5"/>
  </r>
  <r>
    <n v="81.441000000000003"/>
    <n v="2E-3"/>
    <n v="0.16470000000000001"/>
    <n v="81.924400329589844"/>
    <n v="0.40468168258666992"/>
    <n v="0.39246997237205505"/>
    <s v="55"/>
    <x v="11"/>
    <n v="54"/>
    <n v="1954"/>
    <x v="5"/>
  </r>
  <r>
    <n v="79.379000000000005"/>
    <n v="5.6000000000000001E-2"/>
    <n v="1.2060999999999999"/>
    <n v="76.58380126953125"/>
    <n v="1.1283969879150391"/>
    <n v="2.3046870231628418"/>
    <s v="55"/>
    <x v="0"/>
    <n v="55"/>
    <n v="1955"/>
    <x v="4"/>
  </r>
  <r>
    <n v="71.421999999999997"/>
    <n v="7.0999999999999994E-2"/>
    <n v="1.1489"/>
    <n v="69.927886962890625"/>
    <n v="0.98392128944396973"/>
    <n v="2.0313212871551514"/>
    <s v="55"/>
    <x v="1"/>
    <n v="55"/>
    <n v="1955"/>
    <x v="4"/>
  </r>
  <r>
    <n v="82.308000000000007"/>
    <n v="0.13400000000000001"/>
    <n v="1.4503999999999999"/>
    <n v="81.883460998535156"/>
    <n v="0.94291478395462036"/>
    <n v="1.9422562122344971"/>
    <s v="55"/>
    <x v="2"/>
    <n v="55"/>
    <n v="1955"/>
    <x v="4"/>
  </r>
  <r>
    <n v="73.783000000000001"/>
    <n v="0.73099999999999998"/>
    <n v="2.3308"/>
    <n v="73.709114074707031"/>
    <n v="2.8445100784301758"/>
    <n v="2.7373523712158203"/>
    <s v="55"/>
    <x v="3"/>
    <n v="55"/>
    <n v="1955"/>
    <x v="4"/>
  </r>
  <r>
    <n v="71.094999999999999"/>
    <n v="1.2809999999999999"/>
    <n v="2.5026000000000002"/>
    <n v="68.9219970703125"/>
    <n v="3.6317598819732666"/>
    <n v="2.6332459449768066"/>
    <s v="55"/>
    <x v="4"/>
    <n v="55"/>
    <n v="1955"/>
    <x v="4"/>
  </r>
  <r>
    <n v="62.473999999999997"/>
    <n v="0.71"/>
    <n v="1.1915"/>
    <n v="58.892692565917969"/>
    <n v="2.1062612533569336"/>
    <n v="1.4474610090255737"/>
    <s v="55"/>
    <x v="5"/>
    <n v="55"/>
    <n v="1955"/>
    <x v="4"/>
  </r>
  <r>
    <n v="59.902000000000001"/>
    <n v="0.182"/>
    <n v="0.28320000000000001"/>
    <n v="56.611968994140625"/>
    <n v="0.69899523258209229"/>
    <n v="0.4455096423625946"/>
    <s v="55"/>
    <x v="6"/>
    <n v="55"/>
    <n v="1955"/>
    <x v="4"/>
  </r>
  <r>
    <n v="53.453000000000003"/>
    <n v="7.1999999999999995E-2"/>
    <n v="0.10290000000000001"/>
    <n v="49.66510009765625"/>
    <n v="0.24498461186885834"/>
    <n v="0.15173617005348206"/>
    <s v="55"/>
    <x v="7"/>
    <n v="55"/>
    <n v="1955"/>
    <x v="4"/>
  </r>
  <r>
    <n v="49.731999999999999"/>
    <n v="3.1E-2"/>
    <n v="3.3000000000000002E-2"/>
    <n v="48.687267303466797"/>
    <n v="0.11788967996835709"/>
    <n v="5.6715413928031921E-2"/>
    <s v="55"/>
    <x v="8"/>
    <n v="55"/>
    <n v="1955"/>
    <x v="4"/>
  </r>
  <r>
    <n v="50.665999999999997"/>
    <n v="4.3999999999999997E-2"/>
    <n v="1.61E-2"/>
    <n v="46.673210144042969"/>
    <n v="0.13327646255493164"/>
    <n v="3.2720528542995453E-2"/>
    <s v="55"/>
    <x v="9"/>
    <n v="55"/>
    <n v="1955"/>
    <x v="4"/>
  </r>
  <r>
    <n v="63.216999999999999"/>
    <n v="0.107"/>
    <n v="0.80279999999999996"/>
    <n v="59.53424072265625"/>
    <n v="0.20738452672958374"/>
    <n v="0.93005585670471191"/>
    <s v="55"/>
    <x v="10"/>
    <n v="55"/>
    <n v="1955"/>
    <x v="4"/>
  </r>
  <r>
    <n v="45.636000000000003"/>
    <n v="1.8169999999999999"/>
    <n v="2.0030999999999999"/>
    <n v="41.697505950927734"/>
    <n v="3.7264893054962158"/>
    <n v="2.3301982879638672"/>
    <s v="56"/>
    <x v="11"/>
    <n v="55"/>
    <n v="1955"/>
    <x v="4"/>
  </r>
  <r>
    <n v="67.569999999999993"/>
    <n v="3.0350000000000001"/>
    <n v="2.1686000000000001"/>
    <n v="60.686538696289063"/>
    <n v="8.1174230575561523"/>
    <n v="2.2587528228759766"/>
    <s v="56"/>
    <x v="0"/>
    <n v="56"/>
    <n v="1956"/>
    <x v="1"/>
  </r>
  <r>
    <n v="70.234999999999999"/>
    <n v="3.3319999999999999"/>
    <n v="1.9072"/>
    <n v="56.219432830810547"/>
    <n v="15.590076446533203"/>
    <n v="2.3844285011291504"/>
    <s v="56"/>
    <x v="1"/>
    <n v="56"/>
    <n v="1956"/>
    <x v="1"/>
  </r>
  <r>
    <n v="80.453999999999994"/>
    <n v="5.4160000000000004"/>
    <n v="3.0642999999999998"/>
    <n v="67.287910461425781"/>
    <n v="17.834680557250977"/>
    <n v="3.2680516242980957"/>
    <s v="56"/>
    <x v="2"/>
    <n v="56"/>
    <n v="1956"/>
    <x v="1"/>
  </r>
  <r>
    <n v="83.275000000000006"/>
    <n v="8.8190000000000008"/>
    <n v="5.1147999999999998"/>
    <n v="78.3160400390625"/>
    <n v="13.510367393493652"/>
    <n v="5.2593674659729004"/>
    <s v="56"/>
    <x v="3"/>
    <n v="56"/>
    <n v="1956"/>
    <x v="1"/>
  </r>
  <r>
    <n v="73.484999999999999"/>
    <n v="8.9990000000000006"/>
    <n v="6.4420000000000002"/>
    <n v="59.7001953125"/>
    <n v="22.230251312255859"/>
    <n v="8.2363147735595703"/>
    <s v="56"/>
    <x v="4"/>
    <n v="56"/>
    <n v="1956"/>
    <x v="1"/>
  </r>
  <r>
    <n v="71.177999999999997"/>
    <n v="3.3220000000000001"/>
    <n v="2.7446999999999999"/>
    <n v="58.811996459960938"/>
    <n v="13.571468353271484"/>
    <n v="5.1204767227172852"/>
    <s v="56"/>
    <x v="5"/>
    <n v="56"/>
    <n v="1956"/>
    <x v="1"/>
  </r>
  <r>
    <n v="65.593999999999994"/>
    <n v="0.54900000000000004"/>
    <n v="0.52710000000000001"/>
    <n v="56.667129516601563"/>
    <n v="4.4152827262878418"/>
    <n v="1.8582049608230591"/>
    <s v="56"/>
    <x v="6"/>
    <n v="56"/>
    <n v="1956"/>
    <x v="1"/>
  </r>
  <r>
    <n v="87.698999999999998"/>
    <n v="5.6000000000000001E-2"/>
    <n v="6.3799999999999996E-2"/>
    <n v="82.756065368652344"/>
    <n v="1.022160530090332"/>
    <n v="0.81395912170410156"/>
    <s v="56"/>
    <x v="7"/>
    <n v="56"/>
    <n v="1956"/>
    <x v="1"/>
  </r>
  <r>
    <n v="87.63"/>
    <n v="2.1000000000000001E-2"/>
    <n v="0.29520000000000002"/>
    <n v="82.590568542480469"/>
    <n v="2.4708695411682129"/>
    <n v="1.6860474348068237"/>
    <s v="56"/>
    <x v="8"/>
    <n v="56"/>
    <n v="1956"/>
    <x v="1"/>
  </r>
  <r>
    <n v="91.07"/>
    <n v="5.6000000000000001E-2"/>
    <n v="0.1565"/>
    <n v="79.379867553710937"/>
    <n v="8.1847028732299805"/>
    <n v="1.4700533151626587"/>
    <s v="56"/>
    <x v="9"/>
    <n v="56"/>
    <n v="1956"/>
    <x v="1"/>
  </r>
  <r>
    <n v="75.858000000000004"/>
    <n v="2.7E-2"/>
    <n v="9.7600000000000006E-2"/>
    <n v="67.727256774902344"/>
    <n v="4.961937427520752"/>
    <n v="0.7787240743637085"/>
    <s v="56"/>
    <x v="10"/>
    <n v="56"/>
    <n v="1956"/>
    <x v="1"/>
  </r>
  <r>
    <n v="74.061000000000007"/>
    <n v="5.0000000000000001E-3"/>
    <n v="4.9399999999999999E-2"/>
    <n v="79.940910339355469"/>
    <n v="1.2827898263931274"/>
    <n v="0.32278746366500854"/>
    <s v="57"/>
    <x v="11"/>
    <n v="56"/>
    <n v="1956"/>
    <x v="1"/>
  </r>
  <r>
    <n v="82.215999999999994"/>
    <n v="0.03"/>
    <n v="0.46439999999999998"/>
    <n v="82.764122009277344"/>
    <n v="2.3226585388183594"/>
    <n v="1.086455225944519"/>
    <s v="57"/>
    <x v="0"/>
    <n v="57"/>
    <n v="1957"/>
    <x v="5"/>
  </r>
  <r>
    <n v="84.218999999999994"/>
    <n v="0.192"/>
    <n v="1.8813"/>
    <n v="81.489898681640625"/>
    <n v="2.67153000831604"/>
    <n v="2.9991922378540039"/>
    <s v="57"/>
    <x v="1"/>
    <n v="57"/>
    <n v="1957"/>
    <x v="5"/>
  </r>
  <r>
    <n v="80.453000000000003"/>
    <n v="1.202"/>
    <n v="4.3"/>
    <n v="72.032470703125"/>
    <n v="8.8496065139770508"/>
    <n v="5.0249271392822266"/>
    <s v="57"/>
    <x v="2"/>
    <n v="57"/>
    <n v="1957"/>
    <x v="5"/>
  </r>
  <r>
    <n v="77.715999999999994"/>
    <n v="5.9329999999999998"/>
    <n v="4.3567999999999998"/>
    <n v="73.875114440917969"/>
    <n v="11.005154609680176"/>
    <n v="3.623626708984375"/>
    <s v="57"/>
    <x v="3"/>
    <n v="57"/>
    <n v="1957"/>
    <x v="5"/>
  </r>
  <r>
    <n v="71.174999999999997"/>
    <n v="5.5369999999999999"/>
    <n v="3.5145"/>
    <n v="69.658912658691406"/>
    <n v="7.7739706039428711"/>
    <n v="3.3316073417663574"/>
    <s v="57"/>
    <x v="4"/>
    <n v="57"/>
    <n v="1957"/>
    <x v="5"/>
  </r>
  <r>
    <n v="75.475999999999999"/>
    <n v="1.498"/>
    <n v="1.1113999999999999"/>
    <n v="64.76715087890625"/>
    <n v="3.1193633079528809"/>
    <n v="1.6639113426208496"/>
    <s v="57"/>
    <x v="5"/>
    <n v="57"/>
    <n v="1957"/>
    <x v="5"/>
  </r>
  <r>
    <n v="73.293000000000006"/>
    <n v="0.14000000000000001"/>
    <n v="0.1087"/>
    <n v="64.633827209472656"/>
    <n v="0.78158491849899292"/>
    <n v="0.47071313858032227"/>
    <s v="57"/>
    <x v="6"/>
    <n v="57"/>
    <n v="1957"/>
    <x v="5"/>
  </r>
  <r>
    <n v="77.697000000000003"/>
    <n v="2.7E-2"/>
    <n v="2.0899999999999998E-2"/>
    <n v="75.274452209472656"/>
    <n v="0.23087859153747559"/>
    <n v="0.13586814701557159"/>
    <s v="57"/>
    <x v="7"/>
    <n v="57"/>
    <n v="1957"/>
    <x v="5"/>
  </r>
  <r>
    <n v="78.992000000000004"/>
    <n v="4.0000000000000001E-3"/>
    <n v="3.8999999999999998E-3"/>
    <n v="77.154586791992188"/>
    <n v="0.17588914930820465"/>
    <n v="7.0875182747840881E-2"/>
    <s v="57"/>
    <x v="8"/>
    <n v="57"/>
    <n v="1957"/>
    <x v="5"/>
  </r>
  <r>
    <n v="80.015000000000001"/>
    <n v="2E-3"/>
    <n v="1.2500000000000001E-2"/>
    <n v="75.995948791503906"/>
    <n v="1.3701344728469849"/>
    <n v="0.18640659749507904"/>
    <s v="57"/>
    <x v="9"/>
    <n v="57"/>
    <n v="1957"/>
    <x v="5"/>
  </r>
  <r>
    <n v="82.646000000000001"/>
    <n v="3.0000000000000001E-3"/>
    <n v="5.0599999999999999E-2"/>
    <n v="77.903411865234375"/>
    <n v="2.1545658111572266"/>
    <n v="0.31184026598930359"/>
    <s v="57"/>
    <x v="10"/>
    <n v="57"/>
    <n v="1957"/>
    <x v="5"/>
  </r>
  <r>
    <n v="80.58"/>
    <n v="1.0999999999999999E-2"/>
    <n v="0.28949999999999998"/>
    <n v="75.727691650390625"/>
    <n v="0.27545320987701416"/>
    <n v="0.38059130311012268"/>
    <s v="58"/>
    <x v="11"/>
    <n v="57"/>
    <n v="1957"/>
    <x v="5"/>
  </r>
  <r>
    <n v="41.12"/>
    <n v="2.1000000000000001E-2"/>
    <n v="0.23719999999999999"/>
    <n v="37.613090515136719"/>
    <n v="0.27209699153900146"/>
    <n v="0.44233402609825134"/>
    <s v="58"/>
    <x v="0"/>
    <n v="58"/>
    <n v="1958"/>
    <x v="1"/>
  </r>
  <r>
    <n v="67.244"/>
    <n v="0.48899999999999999"/>
    <n v="2.0068999999999999"/>
    <n v="60.920547485351562"/>
    <n v="4.1823930740356445"/>
    <n v="3.3206119537353516"/>
    <s v="58"/>
    <x v="1"/>
    <n v="58"/>
    <n v="1958"/>
    <x v="1"/>
  </r>
  <r>
    <n v="67.950999999999993"/>
    <n v="8.0519999999999996"/>
    <n v="4.7811000000000003"/>
    <n v="63.417263031005859"/>
    <n v="11.4395751953125"/>
    <n v="4.711845874786377"/>
    <s v="58"/>
    <x v="2"/>
    <n v="58"/>
    <n v="1958"/>
    <x v="1"/>
  </r>
  <r>
    <n v="73.855999999999995"/>
    <n v="14.363"/>
    <n v="6.5038"/>
    <n v="67.430534362792969"/>
    <n v="20.260366439819336"/>
    <n v="6.6789088249206543"/>
    <s v="58"/>
    <x v="3"/>
    <n v="58"/>
    <n v="1958"/>
    <x v="1"/>
  </r>
  <r>
    <n v="76.888000000000005"/>
    <n v="12.576000000000001"/>
    <n v="5.9207000000000001"/>
    <n v="59.312065124511719"/>
    <n v="26.729965209960938"/>
    <n v="8.202885627746582"/>
    <s v="58"/>
    <x v="4"/>
    <n v="58"/>
    <n v="1958"/>
    <x v="1"/>
  </r>
  <r>
    <n v="75.111999999999995"/>
    <n v="3.6749999999999998"/>
    <n v="2.746"/>
    <n v="58.820388793945313"/>
    <n v="16.134374618530273"/>
    <n v="5.2191176414489746"/>
    <s v="58"/>
    <x v="5"/>
    <n v="58"/>
    <n v="1958"/>
    <x v="1"/>
  </r>
  <r>
    <n v="62.12"/>
    <n v="0.73899999999999999"/>
    <n v="0.57899999999999996"/>
    <n v="52.066562652587891"/>
    <n v="5.5718626976013184"/>
    <n v="1.7977843284606934"/>
    <s v="58"/>
    <x v="6"/>
    <n v="58"/>
    <n v="1958"/>
    <x v="1"/>
  </r>
  <r>
    <n v="90.388999999999996"/>
    <n v="6.9000000000000006E-2"/>
    <n v="7.4300000000000005E-2"/>
    <n v="85.87408447265625"/>
    <n v="1.0833854675292969"/>
    <n v="0.84571349620819092"/>
    <s v="58"/>
    <x v="7"/>
    <n v="58"/>
    <n v="1958"/>
    <x v="1"/>
  </r>
  <r>
    <n v="86.311000000000007"/>
    <n v="0.03"/>
    <n v="0.39329999999999998"/>
    <n v="80.795661926269531"/>
    <n v="2.4070131778717041"/>
    <n v="2.2454242706298828"/>
    <s v="58"/>
    <x v="8"/>
    <n v="58"/>
    <n v="1958"/>
    <x v="1"/>
  </r>
  <r>
    <n v="88.256"/>
    <n v="0.124"/>
    <n v="0.2828"/>
    <n v="73.151504516601562"/>
    <n v="10.728242874145508"/>
    <n v="2.3015499114990234"/>
    <s v="58"/>
    <x v="9"/>
    <n v="58"/>
    <n v="1958"/>
    <x v="1"/>
  </r>
  <r>
    <n v="75.605000000000004"/>
    <n v="7.6999999999999999E-2"/>
    <n v="0.1134"/>
    <n v="63.958648681640625"/>
    <n v="6.517519474029541"/>
    <n v="1.7388231754302979"/>
    <s v="58"/>
    <x v="10"/>
    <n v="58"/>
    <n v="1958"/>
    <x v="1"/>
  </r>
  <r>
    <n v="80.433999999999997"/>
    <n v="1.7999999999999999E-2"/>
    <n v="0.1691"/>
    <n v="76.884315490722656"/>
    <n v="1.3224468231201172"/>
    <n v="0.6945306658744812"/>
    <s v="59"/>
    <x v="11"/>
    <n v="58"/>
    <n v="1958"/>
    <x v="1"/>
  </r>
  <r>
    <n v="83.215999999999994"/>
    <n v="0.06"/>
    <n v="0.51470000000000005"/>
    <n v="77.406097412109375"/>
    <n v="1.2328997850418091"/>
    <n v="0.85284274816513062"/>
    <s v="59"/>
    <x v="0"/>
    <n v="59"/>
    <n v="1959"/>
    <x v="2"/>
  </r>
  <r>
    <n v="81.971999999999994"/>
    <n v="0.30599999999999999"/>
    <n v="1.6234"/>
    <n v="77.575721740722656"/>
    <n v="3.441021203994751"/>
    <n v="3.1777186393737793"/>
    <s v="59"/>
    <x v="1"/>
    <n v="59"/>
    <n v="1959"/>
    <x v="2"/>
  </r>
  <r>
    <n v="78.218999999999994"/>
    <n v="0.29799999999999999"/>
    <n v="1.2406999999999999"/>
    <n v="73.291419982910156"/>
    <n v="4.7497382164001465"/>
    <n v="2.6461849212646484"/>
    <s v="59"/>
    <x v="2"/>
    <n v="59"/>
    <n v="1959"/>
    <x v="2"/>
  </r>
  <r>
    <n v="76.117999999999995"/>
    <n v="1.4419999999999999"/>
    <n v="1.6052"/>
    <n v="72.233352661132813"/>
    <n v="5.5753707885742188"/>
    <n v="1.9473382234573364"/>
    <s v="59"/>
    <x v="3"/>
    <n v="59"/>
    <n v="1959"/>
    <x v="2"/>
  </r>
  <r>
    <n v="67.885000000000005"/>
    <n v="2.4710000000000001"/>
    <n v="1.2150000000000001"/>
    <n v="68.580116271972656"/>
    <n v="5.3052883148193359"/>
    <n v="1.1291412115097046"/>
    <s v="59"/>
    <x v="4"/>
    <n v="59"/>
    <n v="1959"/>
    <x v="2"/>
  </r>
  <r>
    <n v="73.513000000000005"/>
    <n v="0.96099999999999997"/>
    <n v="0.39610000000000001"/>
    <n v="62.710166931152344"/>
    <n v="2.6072196960449219"/>
    <n v="0.50120341777801514"/>
    <s v="59"/>
    <x v="5"/>
    <n v="59"/>
    <n v="1959"/>
    <x v="2"/>
  </r>
  <r>
    <n v="74.084000000000003"/>
    <n v="7.0000000000000007E-2"/>
    <n v="2.8500000000000001E-2"/>
    <n v="65.295234680175781"/>
    <n v="0.68506276607513428"/>
    <n v="0.1218552440404892"/>
    <s v="59"/>
    <x v="6"/>
    <n v="59"/>
    <n v="1959"/>
    <x v="2"/>
  </r>
  <r>
    <n v="59.305999999999997"/>
    <n v="1.9E-2"/>
    <n v="8.5000000000000006E-3"/>
    <n v="49.708293914794922"/>
    <n v="0.23200209438800812"/>
    <n v="4.1485525667667389E-2"/>
    <s v="59"/>
    <x v="7"/>
    <n v="59"/>
    <n v="1959"/>
    <x v="2"/>
  </r>
  <r>
    <n v="54.99"/>
    <n v="0.01"/>
    <n v="3.2000000000000002E-3"/>
    <n v="48.041847229003906"/>
    <n v="0.12552468478679657"/>
    <n v="1.9285440444946289E-2"/>
    <s v="59"/>
    <x v="8"/>
    <n v="59"/>
    <n v="1959"/>
    <x v="2"/>
  </r>
  <r>
    <n v="53.286000000000001"/>
    <n v="7.0000000000000007E-2"/>
    <n v="1.3599999999999999E-2"/>
    <n v="50.295707702636719"/>
    <n v="0.28198552131652832"/>
    <n v="3.7144187837839127E-2"/>
    <s v="59"/>
    <x v="9"/>
    <n v="59"/>
    <n v="1959"/>
    <x v="2"/>
  </r>
  <r>
    <n v="50.21"/>
    <n v="8.6999999999999994E-2"/>
    <n v="5.4899999999999997E-2"/>
    <n v="48.727920532226563"/>
    <n v="0.397624671459198"/>
    <n v="8.8308848440647125E-2"/>
    <s v="59"/>
    <x v="10"/>
    <n v="59"/>
    <n v="1959"/>
    <x v="2"/>
  </r>
  <r>
    <n v="62.127000000000002"/>
    <n v="6.7000000000000004E-2"/>
    <n v="8.9399999999999993E-2"/>
    <n v="64.36407470703125"/>
    <n v="0.21883592009544373"/>
    <n v="0.10798404365777969"/>
    <s v="60"/>
    <x v="11"/>
    <n v="59"/>
    <n v="1959"/>
    <x v="2"/>
  </r>
  <r>
    <n v="83.66"/>
    <n v="5.2999999999999999E-2"/>
    <n v="0.64990000000000003"/>
    <n v="81.945846557617188"/>
    <n v="0.41782546043395996"/>
    <n v="0.82534116506576538"/>
    <s v="60"/>
    <x v="0"/>
    <n v="60"/>
    <n v="1960"/>
    <x v="4"/>
  </r>
  <r>
    <n v="83.222999999999999"/>
    <n v="0.224"/>
    <n v="1.4722"/>
    <n v="79.74212646484375"/>
    <n v="2.1160571575164795"/>
    <n v="2.7967393398284912"/>
    <s v="60"/>
    <x v="1"/>
    <n v="60"/>
    <n v="1960"/>
    <x v="4"/>
  </r>
  <r>
    <n v="86.564999999999998"/>
    <n v="0.20100000000000001"/>
    <n v="1.9813000000000001"/>
    <n v="81.188636779785156"/>
    <n v="3.0864121913909912"/>
    <n v="3.1276423931121826"/>
    <s v="60"/>
    <x v="2"/>
    <n v="60"/>
    <n v="1960"/>
    <x v="4"/>
  </r>
  <r>
    <n v="76.197000000000003"/>
    <n v="0.61299999999999999"/>
    <n v="2.3792"/>
    <n v="74.708122253417969"/>
    <n v="2.4356117248535156"/>
    <n v="2.2899684906005859"/>
    <s v="60"/>
    <x v="3"/>
    <n v="60"/>
    <n v="1960"/>
    <x v="4"/>
  </r>
  <r>
    <n v="70.338999999999999"/>
    <n v="0.59"/>
    <n v="1.4358"/>
    <n v="69.354324340820313"/>
    <n v="1.5569750070571899"/>
    <n v="1.3832570314407349"/>
    <s v="60"/>
    <x v="4"/>
    <n v="60"/>
    <n v="1960"/>
    <x v="4"/>
  </r>
  <r>
    <n v="68.465000000000003"/>
    <n v="0.16500000000000001"/>
    <n v="0.40550000000000003"/>
    <n v="62.985088348388672"/>
    <n v="0.59241712093353271"/>
    <n v="0.55885440111160278"/>
    <s v="60"/>
    <x v="5"/>
    <n v="60"/>
    <n v="1960"/>
    <x v="4"/>
  </r>
  <r>
    <n v="59.500999999999998"/>
    <n v="2.8000000000000001E-2"/>
    <n v="6.8599999999999994E-2"/>
    <n v="54.902320861816406"/>
    <n v="0.17340114712715149"/>
    <n v="0.16074331104755402"/>
    <s v="60"/>
    <x v="6"/>
    <n v="60"/>
    <n v="1960"/>
    <x v="4"/>
  </r>
  <r>
    <n v="53.436999999999998"/>
    <n v="8.9999999999999993E-3"/>
    <n v="2.1999999999999999E-2"/>
    <n v="49.444835662841797"/>
    <n v="5.7047542184591293E-2"/>
    <n v="5.2178505808115005E-2"/>
    <s v="60"/>
    <x v="7"/>
    <n v="60"/>
    <n v="1960"/>
    <x v="4"/>
  </r>
  <r>
    <n v="49.386000000000003"/>
    <n v="7.0000000000000001E-3"/>
    <n v="8.0000000000000002E-3"/>
    <n v="48.649261474609375"/>
    <n v="4.4990930706262589E-2"/>
    <n v="2.221483550965786E-2"/>
    <s v="60"/>
    <x v="8"/>
    <n v="60"/>
    <n v="1960"/>
    <x v="4"/>
  </r>
  <r>
    <n v="54.015999999999998"/>
    <n v="3.2000000000000001E-2"/>
    <n v="1.03E-2"/>
    <n v="43.736152648925781"/>
    <n v="7.581627368927002E-2"/>
    <n v="1.8082296475768089E-2"/>
    <s v="60"/>
    <x v="9"/>
    <n v="60"/>
    <n v="1960"/>
    <x v="4"/>
  </r>
  <r>
    <n v="81.911000000000001"/>
    <n v="1.7999999999999999E-2"/>
    <n v="2.07E-2"/>
    <n v="77.677276611328125"/>
    <n v="4.2912233620882034E-2"/>
    <n v="2.9423423111438751E-2"/>
    <s v="60"/>
    <x v="10"/>
    <n v="60"/>
    <n v="1960"/>
    <x v="4"/>
  </r>
  <r>
    <n v="77.352999999999994"/>
    <n v="1.0999999999999999E-2"/>
    <n v="5.4699999999999999E-2"/>
    <n v="75.639457702636719"/>
    <n v="2.6281865313649178E-2"/>
    <n v="7.2371125221252441E-2"/>
    <s v="61"/>
    <x v="11"/>
    <n v="60"/>
    <n v="1960"/>
    <x v="4"/>
  </r>
  <r>
    <n v="80.697000000000003"/>
    <n v="1.7999999999999999E-2"/>
    <n v="0.17219999999999999"/>
    <n v="77.265892028808594"/>
    <n v="0.10738842934370041"/>
    <n v="0.21911482512950897"/>
    <s v="61"/>
    <x v="0"/>
    <n v="61"/>
    <n v="1961"/>
    <x v="4"/>
  </r>
  <r>
    <n v="85.257000000000005"/>
    <n v="8.1000000000000003E-2"/>
    <n v="0.29880000000000001"/>
    <n v="78.930274963378906"/>
    <n v="0.45020002126693726"/>
    <n v="0.39494681358337402"/>
    <s v="61"/>
    <x v="1"/>
    <n v="61"/>
    <n v="1961"/>
    <x v="4"/>
  </r>
  <r>
    <n v="82.52"/>
    <n v="8.7999999999999995E-2"/>
    <n v="0.4244"/>
    <n v="81.788162231445312"/>
    <n v="0.63845908641815186"/>
    <n v="0.60505932569503784"/>
    <s v="61"/>
    <x v="2"/>
    <n v="61"/>
    <n v="1961"/>
    <x v="4"/>
  </r>
  <r>
    <n v="73.882000000000005"/>
    <n v="0.19500000000000001"/>
    <n v="0.55900000000000005"/>
    <n v="72.902801513671875"/>
    <n v="1.0179288387298584"/>
    <n v="0.69343352317810059"/>
    <s v="61"/>
    <x v="3"/>
    <n v="61"/>
    <n v="1961"/>
    <x v="4"/>
  </r>
  <r>
    <n v="72.08"/>
    <n v="0.314"/>
    <n v="0.53390000000000004"/>
    <n v="70.49285888671875"/>
    <n v="1.2427846193313599"/>
    <n v="0.60915207862854004"/>
    <s v="61"/>
    <x v="4"/>
    <n v="61"/>
    <n v="1961"/>
    <x v="4"/>
  </r>
  <r>
    <n v="61.719000000000001"/>
    <n v="0.17399999999999999"/>
    <n v="0.27050000000000002"/>
    <n v="58.55511474609375"/>
    <n v="0.77947777509689331"/>
    <n v="0.37124523520469666"/>
    <s v="61"/>
    <x v="5"/>
    <n v="61"/>
    <n v="1961"/>
    <x v="4"/>
  </r>
  <r>
    <n v="61.029000000000003"/>
    <n v="3.5999999999999997E-2"/>
    <n v="5.3199999999999997E-2"/>
    <n v="56.655258178710938"/>
    <n v="0.25416702032089233"/>
    <n v="0.11220116913318634"/>
    <s v="61"/>
    <x v="6"/>
    <n v="61"/>
    <n v="1961"/>
    <x v="4"/>
  </r>
  <r>
    <n v="54.517000000000003"/>
    <n v="1.2E-2"/>
    <n v="1.6799999999999999E-2"/>
    <n v="50.372875213623047"/>
    <n v="8.5461132228374481E-2"/>
    <n v="3.7412293255329132E-2"/>
    <s v="61"/>
    <x v="7"/>
    <n v="61"/>
    <n v="1961"/>
    <x v="4"/>
  </r>
  <r>
    <n v="49.883000000000003"/>
    <n v="7.0000000000000001E-3"/>
    <n v="6.3E-3"/>
    <n v="48.446743011474609"/>
    <n v="4.871753603219986E-2"/>
    <n v="1.6961375251412392E-2"/>
    <s v="61"/>
    <x v="8"/>
    <n v="61"/>
    <n v="1961"/>
    <x v="4"/>
  </r>
  <r>
    <n v="48.276000000000003"/>
    <n v="3.5000000000000003E-2"/>
    <n v="1.9300000000000001E-2"/>
    <n v="47.330047607421875"/>
    <n v="0.10647712647914886"/>
    <n v="3.5970926284790039E-2"/>
    <s v="61"/>
    <x v="9"/>
    <n v="61"/>
    <n v="1961"/>
    <x v="4"/>
  </r>
  <r>
    <n v="76.572999999999993"/>
    <n v="4.7E-2"/>
    <n v="3.7199999999999997E-2"/>
    <n v="73.6397705078125"/>
    <n v="0.12837801873683929"/>
    <n v="5.4703641682863235E-2"/>
    <s v="61"/>
    <x v="10"/>
    <n v="61"/>
    <n v="1961"/>
    <x v="4"/>
  </r>
  <r>
    <n v="68.408000000000001"/>
    <n v="3.2000000000000001E-2"/>
    <n v="5.2299999999999999E-2"/>
    <n v="66.392074584960937"/>
    <n v="5.8381654322147369E-2"/>
    <n v="5.1057096570730209E-2"/>
    <s v="62"/>
    <x v="11"/>
    <n v="61"/>
    <n v="1961"/>
    <x v="4"/>
  </r>
  <r>
    <n v="73.227000000000004"/>
    <n v="0.122"/>
    <n v="0.76759999999999995"/>
    <n v="70.465896606445313"/>
    <n v="0.39408162236213684"/>
    <n v="0.90145820379257202"/>
    <s v="62"/>
    <x v="0"/>
    <n v="62"/>
    <n v="1962"/>
    <x v="2"/>
  </r>
  <r>
    <n v="78.085999999999999"/>
    <n v="1.716"/>
    <n v="2.2132000000000001"/>
    <n v="71.593658447265625"/>
    <n v="7.4503331184387207"/>
    <n v="3.757544994354248"/>
    <s v="62"/>
    <x v="1"/>
    <n v="62"/>
    <n v="1962"/>
    <x v="2"/>
  </r>
  <r>
    <n v="84.117999999999995"/>
    <n v="1.236"/>
    <n v="2.6154999999999999"/>
    <n v="75.510467529296875"/>
    <n v="9.8611946105957031"/>
    <n v="3.6753053665161133"/>
    <s v="62"/>
    <x v="2"/>
    <n v="62"/>
    <n v="1962"/>
    <x v="2"/>
  </r>
  <r>
    <n v="76.944999999999993"/>
    <n v="3.6469999999999998"/>
    <n v="4.5182000000000002"/>
    <n v="71.563453674316406"/>
    <n v="9.1907644271850586"/>
    <n v="4.4981517791748047"/>
    <s v="62"/>
    <x v="3"/>
    <n v="62"/>
    <n v="1962"/>
    <x v="2"/>
  </r>
  <r>
    <n v="65.108999999999995"/>
    <n v="4.1580000000000004"/>
    <n v="3.3262999999999998"/>
    <n v="62.827022552490234"/>
    <n v="8.0688142776489258"/>
    <n v="3.2216053009033203"/>
    <s v="62"/>
    <x v="4"/>
    <n v="62"/>
    <n v="1962"/>
    <x v="2"/>
  </r>
  <r>
    <n v="75.563000000000002"/>
    <n v="0.91300000000000003"/>
    <n v="0.70250000000000001"/>
    <n v="62.300399780273437"/>
    <n v="2.7401254177093506"/>
    <n v="1.077794075012207"/>
    <s v="62"/>
    <x v="5"/>
    <n v="62"/>
    <n v="1962"/>
    <x v="2"/>
  </r>
  <r>
    <n v="69.835999999999999"/>
    <n v="7.1999999999999995E-2"/>
    <n v="5.6899999999999999E-2"/>
    <n v="58.909198760986328"/>
    <n v="0.6642611026763916"/>
    <n v="0.26957857608795166"/>
    <s v="62"/>
    <x v="6"/>
    <n v="62"/>
    <n v="1962"/>
    <x v="2"/>
  </r>
  <r>
    <n v="62.375"/>
    <n v="1.7000000000000001E-2"/>
    <n v="1.43E-2"/>
    <n v="53.31170654296875"/>
    <n v="0.20813910663127899"/>
    <n v="8.4407538175582886E-2"/>
    <s v="62"/>
    <x v="7"/>
    <n v="62"/>
    <n v="1962"/>
    <x v="2"/>
  </r>
  <r>
    <n v="72.325000000000003"/>
    <n v="3.0000000000000001E-3"/>
    <n v="2.4500000000000001E-2"/>
    <n v="62.280036926269531"/>
    <n v="5.1286548376083374E-2"/>
    <n v="5.9944674372673035E-2"/>
    <s v="62"/>
    <x v="8"/>
    <n v="62"/>
    <n v="1962"/>
    <x v="2"/>
  </r>
  <r>
    <n v="76.510999999999996"/>
    <n v="0"/>
    <n v="0.1202"/>
    <n v="68.059165954589844"/>
    <n v="4.5036796480417252E-2"/>
    <n v="0.41333842277526855"/>
    <s v="62"/>
    <x v="9"/>
    <n v="62"/>
    <n v="1962"/>
    <x v="2"/>
  </r>
  <r>
    <n v="83.200999999999993"/>
    <n v="0"/>
    <n v="4.2000000000000003E-2"/>
    <n v="78.174842834472656"/>
    <n v="3.8269784301519394E-2"/>
    <n v="0.20153899490833282"/>
    <s v="62"/>
    <x v="10"/>
    <n v="62"/>
    <n v="1962"/>
    <x v="2"/>
  </r>
  <r>
    <n v="84.257999999999996"/>
    <n v="8.0000000000000002E-3"/>
    <n v="0.26479999999999998"/>
    <n v="81.529151916503906"/>
    <n v="3.6481872200965881E-2"/>
    <n v="0.33089858293533325"/>
    <s v="63"/>
    <x v="11"/>
    <n v="62"/>
    <n v="1962"/>
    <x v="2"/>
  </r>
  <r>
    <n v="79.512"/>
    <n v="0.106"/>
    <n v="2.5215000000000001"/>
    <n v="74.737632751464844"/>
    <n v="1.7851026058197021"/>
    <n v="3.7807085514068604"/>
    <s v="63"/>
    <x v="0"/>
    <n v="63"/>
    <n v="1963"/>
    <x v="1"/>
  </r>
  <r>
    <n v="80.94"/>
    <n v="0.38300000000000001"/>
    <n v="2.5436000000000001"/>
    <n v="66.62548828125"/>
    <n v="7.8382372856140137"/>
    <n v="5.4302363395690918"/>
    <s v="63"/>
    <x v="1"/>
    <n v="63"/>
    <n v="1963"/>
    <x v="1"/>
  </r>
  <r>
    <n v="70.075999999999993"/>
    <n v="0.73299999999999998"/>
    <n v="1.3367"/>
    <n v="65.591545104980469"/>
    <n v="2.6624686717987061"/>
    <n v="1.6817975044250488"/>
    <s v="63"/>
    <x v="2"/>
    <n v="63"/>
    <n v="1963"/>
    <x v="1"/>
  </r>
  <r>
    <n v="81.66"/>
    <n v="3.6970000000000001"/>
    <n v="5.9485000000000001"/>
    <n v="77.369918823242188"/>
    <n v="6.8549065589904785"/>
    <n v="6.6200294494628906"/>
    <s v="63"/>
    <x v="3"/>
    <n v="63"/>
    <n v="1963"/>
    <x v="1"/>
  </r>
  <r>
    <n v="74.314999999999998"/>
    <n v="3.63"/>
    <n v="6.9970999999999997"/>
    <n v="68.646736145019531"/>
    <n v="7.917121410369873"/>
    <n v="8.0057172775268555"/>
    <s v="63"/>
    <x v="4"/>
    <n v="63"/>
    <n v="1963"/>
    <x v="1"/>
  </r>
  <r>
    <n v="81.84"/>
    <n v="0.73599999999999999"/>
    <n v="1.601"/>
    <n v="69.730911254882813"/>
    <n v="3.1630325317382813"/>
    <n v="3.5280530452728271"/>
    <s v="63"/>
    <x v="5"/>
    <n v="63"/>
    <n v="1963"/>
    <x v="1"/>
  </r>
  <r>
    <n v="70.930999999999997"/>
    <n v="8.1000000000000003E-2"/>
    <n v="0.2152"/>
    <n v="62.718143463134766"/>
    <n v="0.69004231691360474"/>
    <n v="0.8628886342048645"/>
    <s v="63"/>
    <x v="6"/>
    <n v="63"/>
    <n v="1963"/>
    <x v="1"/>
  </r>
  <r>
    <n v="87.668999999999997"/>
    <n v="8.9999999999999993E-3"/>
    <n v="3.09E-2"/>
    <n v="84.333709716796875"/>
    <n v="0.13532713055610657"/>
    <n v="0.34400749206542969"/>
    <s v="63"/>
    <x v="7"/>
    <n v="63"/>
    <n v="1963"/>
    <x v="1"/>
  </r>
  <r>
    <n v="86.756"/>
    <n v="0.01"/>
    <n v="0.3135"/>
    <n v="83.0848388671875"/>
    <n v="1.053142786026001"/>
    <n v="1.5673035383224487"/>
    <s v="63"/>
    <x v="8"/>
    <n v="63"/>
    <n v="1963"/>
    <x v="1"/>
  </r>
  <r>
    <n v="83.141999999999996"/>
    <n v="3.6999999999999998E-2"/>
    <n v="0.20419999999999999"/>
    <n v="74.071784973144531"/>
    <n v="5.4727678298950195"/>
    <n v="1.6817381381988525"/>
    <s v="63"/>
    <x v="9"/>
    <n v="63"/>
    <n v="1963"/>
    <x v="1"/>
  </r>
  <r>
    <n v="73.998999999999995"/>
    <n v="1.0999999999999999E-2"/>
    <n v="0.35160000000000002"/>
    <n v="70.128517150878906"/>
    <n v="2.8996942043304443"/>
    <n v="1.2850203514099121"/>
    <s v="63"/>
    <x v="10"/>
    <n v="63"/>
    <n v="1963"/>
    <x v="1"/>
  </r>
  <r>
    <n v="79.728999999999999"/>
    <n v="4.0000000000000001E-3"/>
    <n v="0.193"/>
    <n v="82.588851928710938"/>
    <n v="0.86742937564849854"/>
    <n v="0.6760103702545166"/>
    <s v="64"/>
    <x v="11"/>
    <n v="63"/>
    <n v="1963"/>
    <x v="1"/>
  </r>
  <r>
    <n v="82.471000000000004"/>
    <n v="0.02"/>
    <n v="0.83489999999999998"/>
    <n v="79.082290649414063"/>
    <n v="1.9887933731079102"/>
    <n v="1.9873709678649902"/>
    <s v="64"/>
    <x v="0"/>
    <n v="64"/>
    <n v="1964"/>
    <x v="4"/>
  </r>
  <r>
    <n v="77.227000000000004"/>
    <n v="2.3E-2"/>
    <n v="0.66039999999999999"/>
    <n v="75.909858703613281"/>
    <n v="1.0951023101806641"/>
    <n v="1.3067549467086792"/>
    <s v="64"/>
    <x v="1"/>
    <n v="64"/>
    <n v="1964"/>
    <x v="4"/>
  </r>
  <r>
    <n v="79.653000000000006"/>
    <n v="4.2999999999999997E-2"/>
    <n v="0.73960000000000004"/>
    <n v="79.433441162109375"/>
    <n v="0.69370722770690918"/>
    <n v="1.1452685594558716"/>
    <s v="64"/>
    <x v="2"/>
    <n v="64"/>
    <n v="1964"/>
    <x v="4"/>
  </r>
  <r>
    <n v="77.150999999999996"/>
    <n v="0.28599999999999998"/>
    <n v="1.1367"/>
    <n v="75.854583740234375"/>
    <n v="1.4739654064178467"/>
    <n v="1.4368398189544678"/>
    <s v="64"/>
    <x v="3"/>
    <n v="64"/>
    <n v="1964"/>
    <x v="4"/>
  </r>
  <r>
    <n v="71.194000000000003"/>
    <n v="0.60399999999999998"/>
    <n v="1.3929"/>
    <n v="69.553413391113281"/>
    <n v="2.1484432220458984"/>
    <n v="1.5798059701919556"/>
    <s v="64"/>
    <x v="4"/>
    <n v="64"/>
    <n v="1964"/>
    <x v="4"/>
  </r>
  <r>
    <n v="62.93"/>
    <n v="0.34499999999999997"/>
    <n v="0.6744"/>
    <n v="57.369003295898438"/>
    <n v="1.4566177129745483"/>
    <n v="0.99257355928421021"/>
    <s v="64"/>
    <x v="5"/>
    <n v="64"/>
    <n v="1964"/>
    <x v="4"/>
  </r>
  <r>
    <n v="57.847999999999999"/>
    <n v="6.9000000000000006E-2"/>
    <n v="0.12609999999999999"/>
    <n v="52.233394622802734"/>
    <n v="0.49941092729568481"/>
    <n v="0.3085014820098877"/>
    <s v="64"/>
    <x v="6"/>
    <n v="64"/>
    <n v="1964"/>
    <x v="4"/>
  </r>
  <r>
    <n v="53.127000000000002"/>
    <n v="2.9000000000000001E-2"/>
    <n v="4.8599999999999997E-2"/>
    <n v="49.609058380126953"/>
    <n v="0.16789168119430542"/>
    <n v="0.1008211225271225"/>
    <s v="64"/>
    <x v="7"/>
    <n v="64"/>
    <n v="1964"/>
    <x v="4"/>
  </r>
  <r>
    <n v="48.292999999999999"/>
    <n v="2.5000000000000001E-2"/>
    <n v="1.8599999999999998E-2"/>
    <n v="47.538230895996094"/>
    <n v="8.2183554768562317E-2"/>
    <n v="3.8271777331829071E-2"/>
    <s v="64"/>
    <x v="8"/>
    <n v="64"/>
    <n v="1964"/>
    <x v="4"/>
  </r>
  <r>
    <n v="71.119"/>
    <n v="8.1000000000000003E-2"/>
    <n v="0.02"/>
    <n v="60.526954650878906"/>
    <n v="0.12138785421848297"/>
    <n v="2.8996629640460014E-2"/>
    <s v="64"/>
    <x v="9"/>
    <n v="64"/>
    <n v="1964"/>
    <x v="4"/>
  </r>
  <r>
    <n v="71.33"/>
    <n v="4.2999999999999997E-2"/>
    <n v="0.96389999999999998"/>
    <n v="67.053947448730469"/>
    <n v="0.11767248809337616"/>
    <n v="0.98888391256332397"/>
    <s v="64"/>
    <x v="10"/>
    <n v="64"/>
    <n v="1964"/>
    <x v="4"/>
  </r>
  <r>
    <n v="58.695999999999998"/>
    <n v="0.93400000000000005"/>
    <n v="2.9447999999999999"/>
    <n v="54.91583251953125"/>
    <n v="1.8731348514556885"/>
    <n v="3.9120011329650879"/>
    <s v="65"/>
    <x v="11"/>
    <n v="64"/>
    <n v="1964"/>
    <x v="4"/>
  </r>
  <r>
    <n v="76.695999999999998"/>
    <n v="1.2290000000000001"/>
    <n v="3.8851"/>
    <n v="62.957080841064453"/>
    <n v="10.282455444335937"/>
    <n v="7.3393373489379883"/>
    <s v="65"/>
    <x v="0"/>
    <n v="65"/>
    <n v="1965"/>
    <x v="1"/>
  </r>
  <r>
    <n v="87.066999999999993"/>
    <n v="1.423"/>
    <n v="2.5908000000000002"/>
    <n v="64.10845947265625"/>
    <n v="19.725954055786133"/>
    <n v="5.2515058517456055"/>
    <s v="65"/>
    <x v="1"/>
    <n v="65"/>
    <n v="1965"/>
    <x v="1"/>
  </r>
  <r>
    <n v="82.613"/>
    <n v="2.9430000000000001"/>
    <n v="2.2191999999999998"/>
    <n v="71.61358642578125"/>
    <n v="12.551639556884766"/>
    <n v="2.9385650157928467"/>
    <s v="65"/>
    <x v="2"/>
    <n v="65"/>
    <n v="1965"/>
    <x v="1"/>
  </r>
  <r>
    <n v="71.093000000000004"/>
    <n v="11.228"/>
    <n v="5.2232000000000003"/>
    <n v="67.523338317871094"/>
    <n v="14.937671661376953"/>
    <n v="5.1374688148498535"/>
    <s v="65"/>
    <x v="3"/>
    <n v="65"/>
    <n v="1965"/>
    <x v="1"/>
  </r>
  <r>
    <n v="67.271000000000001"/>
    <n v="6.3120000000000003"/>
    <n v="5.5438999999999998"/>
    <n v="62.273239135742187"/>
    <n v="9.4770956039428711"/>
    <n v="6.3155045509338379"/>
    <s v="65"/>
    <x v="4"/>
    <n v="65"/>
    <n v="1965"/>
    <x v="1"/>
  </r>
  <r>
    <n v="78.204999999999998"/>
    <n v="1.1890000000000001"/>
    <n v="1.5871"/>
    <n v="66.972953796386719"/>
    <n v="3.1896641254425049"/>
    <n v="3.1922533512115479"/>
    <s v="65"/>
    <x v="5"/>
    <n v="65"/>
    <n v="1965"/>
    <x v="1"/>
  </r>
  <r>
    <n v="69.400000000000006"/>
    <n v="0.11899999999999999"/>
    <n v="0.21560000000000001"/>
    <n v="60.945812225341797"/>
    <n v="0.7631535530090332"/>
    <n v="1.1002458333969116"/>
    <s v="65"/>
    <x v="6"/>
    <n v="65"/>
    <n v="1965"/>
    <x v="1"/>
  </r>
  <r>
    <n v="89.106999999999999"/>
    <n v="1.4E-2"/>
    <n v="4.6600000000000003E-2"/>
    <n v="84.530387878417969"/>
    <n v="0.79685407876968384"/>
    <n v="1.0941109657287598"/>
    <s v="65"/>
    <x v="7"/>
    <n v="65"/>
    <n v="1965"/>
    <x v="1"/>
  </r>
  <r>
    <n v="86.531000000000006"/>
    <n v="4.3999999999999997E-2"/>
    <n v="0.37359999999999999"/>
    <n v="81.099349975585937"/>
    <n v="2.6083450317382813"/>
    <n v="1.8139020204544067"/>
    <s v="65"/>
    <x v="8"/>
    <n v="65"/>
    <n v="1965"/>
    <x v="1"/>
  </r>
  <r>
    <n v="82.003"/>
    <n v="9.9000000000000005E-2"/>
    <n v="0.254"/>
    <n v="71.720710754394531"/>
    <n v="5.3367223739624023"/>
    <n v="1.4731040000915527"/>
    <s v="65"/>
    <x v="9"/>
    <n v="65"/>
    <n v="1965"/>
    <x v="1"/>
  </r>
  <r>
    <n v="76.257000000000005"/>
    <n v="7.3999999999999996E-2"/>
    <n v="0.52680000000000005"/>
    <n v="72.183822631835938"/>
    <n v="3.3961374759674072"/>
    <n v="1.7512702941894531"/>
    <s v="65"/>
    <x v="10"/>
    <n v="65"/>
    <n v="1965"/>
    <x v="1"/>
  </r>
  <r>
    <n v="80.715000000000003"/>
    <n v="0.11899999999999999"/>
    <n v="0.56079999999999997"/>
    <n v="77.744087219238281"/>
    <n v="2.9877369403839111"/>
    <n v="1.6788140535354614"/>
    <s v="66"/>
    <x v="11"/>
    <n v="65"/>
    <n v="1965"/>
    <x v="1"/>
  </r>
  <r>
    <n v="83.412000000000006"/>
    <n v="0.218"/>
    <n v="0.71750000000000003"/>
    <n v="71.4766845703125"/>
    <n v="4.5601897239685059"/>
    <n v="1.6897591352462769"/>
    <s v="66"/>
    <x v="0"/>
    <n v="66"/>
    <n v="1966"/>
    <x v="2"/>
  </r>
  <r>
    <n v="86.438000000000002"/>
    <n v="0.255"/>
    <n v="0.91590000000000005"/>
    <n v="76.519371032714844"/>
    <n v="7.017280101776123"/>
    <n v="2.7791416645050049"/>
    <s v="66"/>
    <x v="1"/>
    <n v="66"/>
    <n v="1966"/>
    <x v="2"/>
  </r>
  <r>
    <n v="84.506"/>
    <n v="0.439"/>
    <n v="1.5773999999999999"/>
    <n v="74.233345031738281"/>
    <n v="9.0915431976318359"/>
    <n v="2.5502030849456787"/>
    <s v="66"/>
    <x v="2"/>
    <n v="66"/>
    <n v="1966"/>
    <x v="2"/>
  </r>
  <r>
    <n v="78.593000000000004"/>
    <n v="1.502"/>
    <n v="2.1347"/>
    <n v="73.47735595703125"/>
    <n v="6.1444993019104004"/>
    <n v="2.2561619281768799"/>
    <s v="66"/>
    <x v="3"/>
    <n v="66"/>
    <n v="1966"/>
    <x v="2"/>
  </r>
  <r>
    <n v="66.929000000000002"/>
    <n v="1.734"/>
    <n v="1.2498"/>
    <n v="66.557571411132813"/>
    <n v="4.057157039642334"/>
    <n v="1.1648635864257812"/>
    <s v="66"/>
    <x v="4"/>
    <n v="66"/>
    <n v="1966"/>
    <x v="2"/>
  </r>
  <r>
    <n v="75.150000000000006"/>
    <n v="0.46700000000000003"/>
    <n v="0.32379999999999998"/>
    <n v="64.685928344726562"/>
    <n v="1.4808177947998047"/>
    <n v="0.44649705290794373"/>
    <s v="66"/>
    <x v="5"/>
    <n v="66"/>
    <n v="1966"/>
    <x v="2"/>
  </r>
  <r>
    <n v="70.875"/>
    <n v="4.4999999999999998E-2"/>
    <n v="3.1600000000000003E-2"/>
    <n v="62.051380157470703"/>
    <n v="0.41198527812957764"/>
    <n v="0.12372782081365585"/>
    <s v="66"/>
    <x v="6"/>
    <n v="66"/>
    <n v="1966"/>
    <x v="2"/>
  </r>
  <r>
    <n v="56.74"/>
    <n v="1.0999999999999999E-2"/>
    <n v="8.2000000000000007E-3"/>
    <n v="51.434032440185547"/>
    <n v="0.14374054968357086"/>
    <n v="4.1612893342971802E-2"/>
    <s v="66"/>
    <x v="7"/>
    <n v="66"/>
    <n v="1966"/>
    <x v="2"/>
  </r>
  <r>
    <n v="48.173000000000002"/>
    <n v="8.0000000000000002E-3"/>
    <n v="3.7000000000000002E-3"/>
    <n v="46.478744506835938"/>
    <n v="9.0001814067363739E-2"/>
    <n v="1.9462110474705696E-2"/>
    <s v="66"/>
    <x v="8"/>
    <n v="66"/>
    <n v="1966"/>
    <x v="2"/>
  </r>
  <r>
    <n v="58.256999999999998"/>
    <n v="3.1E-2"/>
    <n v="1.0699999999999999E-2"/>
    <n v="47.689830780029297"/>
    <n v="9.5355510711669922E-2"/>
    <n v="2.1452680230140686E-2"/>
    <s v="66"/>
    <x v="9"/>
    <n v="66"/>
    <n v="1966"/>
    <x v="2"/>
  </r>
  <r>
    <n v="81.218000000000004"/>
    <n v="1.4E-2"/>
    <n v="0.31740000000000002"/>
    <n v="78.796539306640625"/>
    <n v="2.8738958761096001E-2"/>
    <n v="0.35606417059898376"/>
    <s v="66"/>
    <x v="10"/>
    <n v="66"/>
    <n v="1966"/>
    <x v="2"/>
  </r>
  <r>
    <n v="81.613"/>
    <n v="4.3999999999999997E-2"/>
    <n v="1.1479999999999999"/>
    <n v="78.883354187011719"/>
    <n v="0.18152943253517151"/>
    <n v="1.6526141166687012"/>
    <s v="67"/>
    <x v="11"/>
    <n v="66"/>
    <n v="1966"/>
    <x v="2"/>
  </r>
  <r>
    <n v="76.623999999999995"/>
    <n v="0.128"/>
    <n v="1.2377"/>
    <n v="70.521217346191406"/>
    <n v="2.1097481250762939"/>
    <n v="2.4985265731811523"/>
    <s v="67"/>
    <x v="0"/>
    <n v="67"/>
    <n v="1967"/>
    <x v="1"/>
  </r>
  <r>
    <n v="78.659000000000006"/>
    <n v="0.73099999999999998"/>
    <n v="2.0577000000000001"/>
    <n v="67.077781677246094"/>
    <n v="6.6074767112731934"/>
    <n v="4.2743468284606934"/>
    <s v="67"/>
    <x v="1"/>
    <n v="67"/>
    <n v="1967"/>
    <x v="1"/>
  </r>
  <r>
    <n v="61.475000000000001"/>
    <n v="10.349"/>
    <n v="5.2096"/>
    <n v="52.099365234375"/>
    <n v="17.663515090942383"/>
    <n v="5.2671117782592773"/>
    <s v="67"/>
    <x v="2"/>
    <n v="67"/>
    <n v="1967"/>
    <x v="1"/>
  </r>
  <r>
    <n v="67.418999999999997"/>
    <n v="19.402000000000001"/>
    <n v="7.6986999999999997"/>
    <n v="59.626384735107422"/>
    <n v="24.825775146484375"/>
    <n v="8.9471645355224609"/>
    <s v="67"/>
    <x v="3"/>
    <n v="67"/>
    <n v="1967"/>
    <x v="1"/>
  </r>
  <r>
    <n v="81.153999999999996"/>
    <n v="10.439"/>
    <n v="5.6395999999999997"/>
    <n v="62.350292205810547"/>
    <n v="25.153549194335937"/>
    <n v="8.4904556274414062"/>
    <s v="67"/>
    <x v="4"/>
    <n v="67"/>
    <n v="1967"/>
    <x v="1"/>
  </r>
  <r>
    <n v="65.28"/>
    <n v="11.75"/>
    <n v="4.9013"/>
    <n v="47.845508575439453"/>
    <n v="27.961397171020508"/>
    <n v="4.7093396186828613"/>
    <s v="67"/>
    <x v="5"/>
    <n v="67"/>
    <n v="1967"/>
    <x v="1"/>
  </r>
  <r>
    <n v="49.920999999999999"/>
    <n v="4.3"/>
    <n v="1.5155000000000001"/>
    <n v="34.938072204589844"/>
    <n v="14.029358863830566"/>
    <n v="2.0935888290405273"/>
    <s v="67"/>
    <x v="6"/>
    <n v="67"/>
    <n v="1967"/>
    <x v="1"/>
  </r>
  <r>
    <n v="88.462000000000003"/>
    <n v="0.438"/>
    <n v="0.18090000000000001"/>
    <n v="80.844902038574219"/>
    <n v="3.3965270519256592"/>
    <n v="1.1826261281967163"/>
    <s v="67"/>
    <x v="7"/>
    <n v="67"/>
    <n v="1967"/>
    <x v="1"/>
  </r>
  <r>
    <n v="86.89"/>
    <n v="0.14899999999999999"/>
    <n v="0.72430000000000005"/>
    <n v="80.47601318359375"/>
    <n v="3.1476843357086182"/>
    <n v="2.8507702350616455"/>
    <s v="67"/>
    <x v="8"/>
    <n v="67"/>
    <n v="1967"/>
    <x v="1"/>
  </r>
  <r>
    <n v="87.222999999999999"/>
    <n v="0.39800000000000002"/>
    <n v="0.49"/>
    <n v="71.017257690429688"/>
    <n v="12.146718978881836"/>
    <n v="2.61763596534729"/>
    <s v="67"/>
    <x v="9"/>
    <n v="67"/>
    <n v="1967"/>
    <x v="1"/>
  </r>
  <r>
    <n v="74.186000000000007"/>
    <n v="0.16700000000000001"/>
    <n v="0.15809999999999999"/>
    <n v="62.481868743896484"/>
    <n v="6.5378193855285645"/>
    <n v="1.9521255493164063"/>
    <s v="67"/>
    <x v="10"/>
    <n v="67"/>
    <n v="1967"/>
    <x v="1"/>
  </r>
  <r>
    <n v="80.284999999999997"/>
    <n v="2.1999999999999999E-2"/>
    <n v="0.10539999999999999"/>
    <n v="80.545005798339844"/>
    <n v="1.320054292678833"/>
    <n v="0.75027269124984741"/>
    <s v="68"/>
    <x v="11"/>
    <n v="67"/>
    <n v="1967"/>
    <x v="1"/>
  </r>
  <r>
    <n v="81.622"/>
    <n v="1.6E-2"/>
    <n v="0.41880000000000001"/>
    <n v="75.48687744140625"/>
    <n v="1.1553808450698853"/>
    <n v="0.85440355539321899"/>
    <s v="68"/>
    <x v="0"/>
    <n v="68"/>
    <n v="1968"/>
    <x v="2"/>
  </r>
  <r>
    <n v="80.879000000000005"/>
    <n v="4.9000000000000002E-2"/>
    <n v="1.3098000000000001"/>
    <n v="73.941719055175781"/>
    <n v="0.76216697692871094"/>
    <n v="2.283238410949707"/>
    <s v="68"/>
    <x v="1"/>
    <n v="68"/>
    <n v="1968"/>
    <x v="2"/>
  </r>
  <r>
    <n v="79.478999999999999"/>
    <n v="0.31"/>
    <n v="1.9238"/>
    <n v="73.366310119628906"/>
    <n v="2.1712520122528076"/>
    <n v="3.1422381401062012"/>
    <s v="68"/>
    <x v="2"/>
    <n v="68"/>
    <n v="1968"/>
    <x v="2"/>
  </r>
  <r>
    <n v="72.352000000000004"/>
    <n v="2.44"/>
    <n v="2.552"/>
    <n v="68.659004211425781"/>
    <n v="5.5997099876403809"/>
    <n v="2.8097426891326904"/>
    <s v="68"/>
    <x v="3"/>
    <n v="68"/>
    <n v="1968"/>
    <x v="2"/>
  </r>
  <r>
    <n v="67.254000000000005"/>
    <n v="2.7919999999999998"/>
    <n v="1.5025999999999999"/>
    <n v="64.844276428222656"/>
    <n v="4.7973408699035645"/>
    <n v="1.388002872467041"/>
    <s v="68"/>
    <x v="4"/>
    <n v="68"/>
    <n v="1968"/>
    <x v="2"/>
  </r>
  <r>
    <n v="76.040999999999997"/>
    <n v="0.67400000000000004"/>
    <n v="0.35410000000000003"/>
    <n v="66.03277587890625"/>
    <n v="1.6979436874389648"/>
    <n v="0.49604004621505737"/>
    <s v="68"/>
    <x v="5"/>
    <n v="68"/>
    <n v="1968"/>
    <x v="2"/>
  </r>
  <r>
    <n v="69.429000000000002"/>
    <n v="6.9000000000000006E-2"/>
    <n v="3.7100000000000001E-2"/>
    <n v="60.667705535888672"/>
    <n v="0.45322522521018982"/>
    <n v="0.13229696452617645"/>
    <s v="68"/>
    <x v="6"/>
    <n v="68"/>
    <n v="1968"/>
    <x v="2"/>
  </r>
  <r>
    <n v="60.5"/>
    <n v="1.6E-2"/>
    <n v="9.2999999999999992E-3"/>
    <n v="51.314094543457031"/>
    <n v="0.17771998047828674"/>
    <n v="4.9392558634281158E-2"/>
    <s v="68"/>
    <x v="7"/>
    <n v="68"/>
    <n v="1968"/>
    <x v="2"/>
  </r>
  <r>
    <n v="53.451999999999998"/>
    <n v="5.0000000000000001E-3"/>
    <n v="3.0000000000000001E-3"/>
    <n v="47.067230224609375"/>
    <n v="0.13275456428527832"/>
    <n v="2.4007339030504227E-2"/>
    <s v="68"/>
    <x v="8"/>
    <n v="68"/>
    <n v="1968"/>
    <x v="2"/>
  </r>
  <r>
    <n v="58.218000000000004"/>
    <n v="1.4999999999999999E-2"/>
    <n v="1.3299999999999999E-2"/>
    <n v="49.013099670410156"/>
    <n v="0.26646101474761963"/>
    <n v="5.314231663942337E-2"/>
    <s v="68"/>
    <x v="9"/>
    <n v="68"/>
    <n v="1968"/>
    <x v="2"/>
  </r>
  <r>
    <n v="70.736999999999995"/>
    <n v="8.0000000000000002E-3"/>
    <n v="1.7500000000000002E-2"/>
    <n v="67.416717529296875"/>
    <n v="0.21537372469902039"/>
    <n v="8.0855928361415863E-2"/>
    <s v="68"/>
    <x v="10"/>
    <n v="68"/>
    <n v="1968"/>
    <x v="2"/>
  </r>
  <r>
    <n v="60.232999999999997"/>
    <n v="0.39300000000000002"/>
    <n v="0.78410000000000002"/>
    <n v="56.437755584716797"/>
    <n v="0.87937229871749878"/>
    <n v="1.1875588893890381"/>
    <s v="69"/>
    <x v="11"/>
    <n v="68"/>
    <n v="1968"/>
    <x v="2"/>
  </r>
  <r>
    <n v="50.267000000000003"/>
    <n v="5.89"/>
    <n v="2.4851000000000001"/>
    <n v="45.449012756347656"/>
    <n v="9.3703136444091797"/>
    <n v="2.6930720806121826"/>
    <s v="69"/>
    <x v="0"/>
    <n v="69"/>
    <n v="1969"/>
    <x v="1"/>
  </r>
  <r>
    <n v="60.957999999999998"/>
    <n v="18.161000000000001"/>
    <n v="3.1474000000000002"/>
    <n v="54.005344390869141"/>
    <n v="24.662141799926758"/>
    <n v="3.1985445022583008"/>
    <s v="69"/>
    <x v="1"/>
    <n v="69"/>
    <n v="1969"/>
    <x v="1"/>
  </r>
  <r>
    <n v="58.923999999999999"/>
    <n v="21.686"/>
    <n v="5.0972"/>
    <n v="49.643863677978516"/>
    <n v="30.26976203918457"/>
    <n v="5.3187870979309082"/>
    <s v="69"/>
    <x v="2"/>
    <n v="69"/>
    <n v="1969"/>
    <x v="1"/>
  </r>
  <r>
    <n v="69.680000000000007"/>
    <n v="18.992000000000001"/>
    <n v="7.2328999999999999"/>
    <n v="55.845096588134766"/>
    <n v="32.002037048339844"/>
    <n v="7.4952750205993652"/>
    <s v="69"/>
    <x v="3"/>
    <n v="69"/>
    <n v="1969"/>
    <x v="1"/>
  </r>
  <r>
    <n v="55.686"/>
    <n v="34.981000000000002"/>
    <n v="5.2256"/>
    <n v="38.197330474853516"/>
    <n v="52.032939910888672"/>
    <n v="5.4274182319641113"/>
    <s v="69"/>
    <x v="4"/>
    <n v="69"/>
    <n v="1969"/>
    <x v="1"/>
  </r>
  <r>
    <n v="60.039000000000001"/>
    <n v="17.806999999999999"/>
    <n v="2.4598"/>
    <n v="42.15673828125"/>
    <n v="34.398521423339844"/>
    <n v="3.0200574398040771"/>
    <s v="69"/>
    <x v="5"/>
    <n v="69"/>
    <n v="1969"/>
    <x v="1"/>
  </r>
  <r>
    <n v="57.683"/>
    <n v="3.6880000000000002"/>
    <n v="0.6694"/>
    <n v="43.600639343261719"/>
    <n v="12.808880805969238"/>
    <n v="1.671816349029541"/>
    <s v="69"/>
    <x v="6"/>
    <n v="69"/>
    <n v="1969"/>
    <x v="1"/>
  </r>
  <r>
    <n v="88.801000000000002"/>
    <n v="0.35799999999999998"/>
    <n v="0.1099"/>
    <n v="81.966415405273437"/>
    <n v="3.1382133960723877"/>
    <n v="1.3146306276321411"/>
    <s v="69"/>
    <x v="7"/>
    <n v="69"/>
    <n v="1969"/>
    <x v="1"/>
  </r>
  <r>
    <n v="85.078999999999994"/>
    <n v="0.29399999999999998"/>
    <n v="0.745"/>
    <n v="77.03936767578125"/>
    <n v="5.2424674034118652"/>
    <n v="2.7386293411254883"/>
    <s v="69"/>
    <x v="8"/>
    <n v="69"/>
    <n v="1969"/>
    <x v="1"/>
  </r>
  <r>
    <n v="87.507000000000005"/>
    <n v="1.456"/>
    <n v="0.79400000000000004"/>
    <n v="72.549644470214844"/>
    <n v="13.328889846801758"/>
    <n v="2.1529800891876221"/>
    <s v="69"/>
    <x v="9"/>
    <n v="69"/>
    <n v="1969"/>
    <x v="1"/>
  </r>
  <r>
    <n v="85.611000000000004"/>
    <n v="0.63700000000000001"/>
    <n v="0.25319999999999998"/>
    <n v="79.003936767578125"/>
    <n v="4.7415471076965332"/>
    <n v="0.82517260313034058"/>
    <s v="69"/>
    <x v="10"/>
    <n v="69"/>
    <n v="1969"/>
    <x v="1"/>
  </r>
  <r>
    <n v="35.561"/>
    <n v="0.22"/>
    <n v="0.35410000000000003"/>
    <n v="33.514198303222656"/>
    <n v="0.59203183650970459"/>
    <n v="0.5535697340965271"/>
    <s v="70"/>
    <x v="11"/>
    <n v="69"/>
    <n v="1969"/>
    <x v="1"/>
  </r>
  <r>
    <n v="73.361999999999995"/>
    <n v="3.0310000000000001"/>
    <n v="2.1686999999999999"/>
    <n v="66.95733642578125"/>
    <n v="7.0573024749755859"/>
    <n v="2.7925951480865479"/>
    <s v="70"/>
    <x v="0"/>
    <n v="70"/>
    <n v="1970"/>
    <x v="1"/>
  </r>
  <r>
    <n v="75.709000000000003"/>
    <n v="2.411"/>
    <n v="2.8464999999999998"/>
    <n v="62.055332183837891"/>
    <n v="13.454807281494141"/>
    <n v="4.2825794219970703"/>
    <s v="70"/>
    <x v="1"/>
    <n v="70"/>
    <n v="1970"/>
    <x v="1"/>
  </r>
  <r>
    <n v="76.260000000000005"/>
    <n v="4.0149999999999997"/>
    <n v="3.9651000000000001"/>
    <n v="61.879798889160156"/>
    <n v="17.192661285400391"/>
    <n v="4.7853469848632812"/>
    <s v="70"/>
    <x v="2"/>
    <n v="70"/>
    <n v="1970"/>
    <x v="1"/>
  </r>
  <r>
    <n v="72.302000000000007"/>
    <n v="7.3369999999999997"/>
    <n v="4.1310000000000002"/>
    <n v="66.181800842285156"/>
    <n v="13.995040893554688"/>
    <n v="3.8238837718963623"/>
    <s v="70"/>
    <x v="3"/>
    <n v="70"/>
    <n v="1970"/>
    <x v="1"/>
  </r>
  <r>
    <n v="66.388999999999996"/>
    <n v="5.782"/>
    <n v="2.8805999999999998"/>
    <n v="63.56878662109375"/>
    <n v="8.9925260543823242"/>
    <n v="2.6575572490692139"/>
    <s v="70"/>
    <x v="4"/>
    <n v="70"/>
    <n v="1970"/>
    <x v="1"/>
  </r>
  <r>
    <n v="80.281999999999996"/>
    <n v="1.1579999999999999"/>
    <n v="0.71430000000000005"/>
    <n v="72.88873291015625"/>
    <n v="2.4070808887481689"/>
    <n v="0.95763599872589111"/>
    <s v="70"/>
    <x v="5"/>
    <n v="70"/>
    <n v="1970"/>
    <x v="1"/>
  </r>
  <r>
    <n v="71.117000000000004"/>
    <n v="9.5000000000000001E-2"/>
    <n v="6.2300000000000001E-2"/>
    <n v="65.575477600097656"/>
    <n v="0.45815169811248779"/>
    <n v="0.21064554154872894"/>
    <s v="70"/>
    <x v="6"/>
    <n v="70"/>
    <n v="1970"/>
    <x v="1"/>
  </r>
  <r>
    <n v="89.924999999999997"/>
    <n v="8.9999999999999993E-3"/>
    <n v="6.0000000000000001E-3"/>
    <n v="86.033584594726563"/>
    <n v="0.12876613438129425"/>
    <n v="9.6603088080883026E-2"/>
    <s v="70"/>
    <x v="7"/>
    <n v="70"/>
    <n v="1970"/>
    <x v="1"/>
  </r>
  <r>
    <n v="86.567999999999998"/>
    <n v="0.11"/>
    <n v="0.13109999999999999"/>
    <n v="83.918190002441406"/>
    <n v="1.1859196424484253"/>
    <n v="0.399741530418396"/>
    <s v="70"/>
    <x v="8"/>
    <n v="70"/>
    <n v="1970"/>
    <x v="1"/>
  </r>
  <r>
    <n v="84.432000000000002"/>
    <n v="0.437"/>
    <n v="0.1759"/>
    <n v="75.021560668945312"/>
    <n v="6.9945569038391113"/>
    <n v="0.84467297792434692"/>
    <s v="70"/>
    <x v="9"/>
    <n v="70"/>
    <n v="1970"/>
    <x v="1"/>
  </r>
  <r>
    <n v="80.058000000000007"/>
    <n v="7.5999999999999998E-2"/>
    <n v="1.6093"/>
    <n v="75.657318115234375"/>
    <n v="1.670785665512085"/>
    <n v="2.036095142364502"/>
    <s v="70"/>
    <x v="10"/>
    <n v="70"/>
    <n v="1970"/>
    <x v="1"/>
  </r>
  <r>
    <n v="80.247"/>
    <n v="5.1999999999999998E-2"/>
    <n v="1.9583999999999999"/>
    <n v="74.908523559570313"/>
    <n v="0.74768024682998657"/>
    <n v="4.3655862808227539"/>
    <s v="71"/>
    <x v="11"/>
    <n v="70"/>
    <n v="1970"/>
    <x v="1"/>
  </r>
  <r>
    <n v="85.8"/>
    <n v="4.8000000000000001E-2"/>
    <n v="1.8369"/>
    <n v="76.128173828125"/>
    <n v="3.518146276473999"/>
    <n v="5.7408585548400879"/>
    <s v="71"/>
    <x v="0"/>
    <n v="71"/>
    <n v="1971"/>
    <x v="1"/>
  </r>
  <r>
    <n v="86.691999999999993"/>
    <n v="2.7E-2"/>
    <n v="1.1539999999999999"/>
    <n v="79.146705627441406"/>
    <n v="4.0812673568725586"/>
    <n v="4.1130452156066895"/>
    <s v="71"/>
    <x v="1"/>
    <n v="71"/>
    <n v="1971"/>
    <x v="1"/>
  </r>
  <r>
    <n v="83.450999999999993"/>
    <n v="0.96699999999999997"/>
    <n v="3.7168000000000001"/>
    <n v="75.956840515136719"/>
    <n v="6.8727822303771973"/>
    <n v="4.5760893821716309"/>
    <s v="71"/>
    <x v="2"/>
    <n v="71"/>
    <n v="1971"/>
    <x v="1"/>
  </r>
  <r>
    <n v="87.14"/>
    <n v="4.7690000000000001"/>
    <n v="3.6494"/>
    <n v="81.063117980957031"/>
    <n v="10.684531211853027"/>
    <n v="3.557417631149292"/>
    <s v="71"/>
    <x v="3"/>
    <n v="71"/>
    <n v="1971"/>
    <x v="1"/>
  </r>
  <r>
    <n v="78.594999999999999"/>
    <n v="3.6190000000000002"/>
    <n v="2.9779"/>
    <n v="68.04296875"/>
    <n v="8.1491489410400391"/>
    <n v="3.3652458190917969"/>
    <s v="71"/>
    <x v="4"/>
    <n v="71"/>
    <n v="1971"/>
    <x v="1"/>
  </r>
  <r>
    <n v="82.790999999999997"/>
    <n v="0.63"/>
    <n v="0.67579999999999996"/>
    <n v="72.050224304199219"/>
    <n v="2.8623833656311035"/>
    <n v="1.6980495452880859"/>
    <s v="71"/>
    <x v="5"/>
    <n v="71"/>
    <n v="1971"/>
    <x v="1"/>
  </r>
  <r>
    <n v="68.405000000000001"/>
    <n v="8.2000000000000003E-2"/>
    <n v="0.1105"/>
    <n v="61.606693267822266"/>
    <n v="0.64760011434555054"/>
    <n v="0.53716003894805908"/>
    <s v="71"/>
    <x v="6"/>
    <n v="71"/>
    <n v="1971"/>
    <x v="1"/>
  </r>
  <r>
    <n v="91.825000000000003"/>
    <n v="7.0000000000000001E-3"/>
    <n v="1.04E-2"/>
    <n v="88.581672668457031"/>
    <n v="0.15362429618835449"/>
    <n v="0.23910284042358398"/>
    <s v="71"/>
    <x v="7"/>
    <n v="71"/>
    <n v="1971"/>
    <x v="1"/>
  </r>
  <r>
    <n v="87.882999999999996"/>
    <n v="6.0000000000000001E-3"/>
    <n v="0.1336"/>
    <n v="84.235023498535156"/>
    <n v="0.9458804726600647"/>
    <n v="0.7559165358543396"/>
    <s v="71"/>
    <x v="8"/>
    <n v="71"/>
    <n v="1971"/>
    <x v="1"/>
  </r>
  <r>
    <n v="87.015000000000001"/>
    <n v="5.3999999999999999E-2"/>
    <n v="0.1152"/>
    <n v="78.652046203613281"/>
    <n v="6.343574047088623"/>
    <n v="1.143854022026062"/>
    <s v="71"/>
    <x v="9"/>
    <n v="71"/>
    <n v="1971"/>
    <x v="1"/>
  </r>
  <r>
    <n v="74.587000000000003"/>
    <n v="4.7E-2"/>
    <n v="0.13500000000000001"/>
    <n v="70.702308654785156"/>
    <n v="4.1886730194091797"/>
    <n v="0.60890936851501465"/>
    <s v="71"/>
    <x v="10"/>
    <n v="71"/>
    <n v="1971"/>
    <x v="1"/>
  </r>
  <r>
    <n v="81.78"/>
    <n v="8.9999999999999993E-3"/>
    <n v="0.32569999999999999"/>
    <n v="85.883262634277344"/>
    <n v="0.86708992719650269"/>
    <n v="1.5161081552505493"/>
    <s v="72"/>
    <x v="11"/>
    <n v="71"/>
    <n v="1971"/>
    <x v="1"/>
  </r>
  <r>
    <n v="90.445999999999998"/>
    <n v="1.7000000000000001E-2"/>
    <n v="0.83989999999999998"/>
    <n v="88.073020935058594"/>
    <n v="1.0979751348495483"/>
    <n v="2.2711434364318848"/>
    <s v="72"/>
    <x v="0"/>
    <n v="72"/>
    <n v="1972"/>
    <x v="2"/>
  </r>
  <r>
    <n v="92.394999999999996"/>
    <n v="0.104"/>
    <n v="1.3036000000000001"/>
    <n v="86.137405395507812"/>
    <n v="1.2996135950088501"/>
    <n v="2.3062059879302979"/>
    <s v="72"/>
    <x v="1"/>
    <n v="72"/>
    <n v="1972"/>
    <x v="2"/>
  </r>
  <r>
    <n v="83.849000000000004"/>
    <n v="0.13700000000000001"/>
    <n v="1.9762"/>
    <n v="79.447021484375"/>
    <n v="2.8207757472991943"/>
    <n v="3.4466927051544189"/>
    <s v="72"/>
    <x v="2"/>
    <n v="72"/>
    <n v="1972"/>
    <x v="2"/>
  </r>
  <r>
    <n v="73.441000000000003"/>
    <n v="0.504"/>
    <n v="2.2605"/>
    <n v="69.013031005859375"/>
    <n v="3.0393831729888916"/>
    <n v="2.8437511920928955"/>
    <s v="72"/>
    <x v="3"/>
    <n v="72"/>
    <n v="1972"/>
    <x v="2"/>
  </r>
  <r>
    <n v="68.507000000000005"/>
    <n v="0.60899999999999999"/>
    <n v="1.5329999999999999"/>
    <n v="65.325645446777344"/>
    <n v="2.2951931953430176"/>
    <n v="1.7735445499420166"/>
    <s v="72"/>
    <x v="4"/>
    <n v="72"/>
    <n v="1972"/>
    <x v="2"/>
  </r>
  <r>
    <n v="77.36"/>
    <n v="0.14499999999999999"/>
    <n v="0.35659999999999997"/>
    <n v="67.353797912597656"/>
    <n v="0.78672432899475098"/>
    <n v="0.64004170894622803"/>
    <s v="72"/>
    <x v="5"/>
    <n v="72"/>
    <n v="1972"/>
    <x v="2"/>
  </r>
  <r>
    <n v="65.332999999999998"/>
    <n v="2.1000000000000001E-2"/>
    <n v="5.1700000000000003E-2"/>
    <n v="58.670669555664063"/>
    <n v="0.20808500051498413"/>
    <n v="0.17206621170043945"/>
    <s v="72"/>
    <x v="6"/>
    <n v="72"/>
    <n v="1972"/>
    <x v="2"/>
  </r>
  <r>
    <n v="54.448"/>
    <n v="7.0000000000000001E-3"/>
    <n v="1.6199999999999999E-2"/>
    <n v="49.831581115722656"/>
    <n v="7.6476544141769409E-2"/>
    <n v="6.0462124645709991E-2"/>
    <s v="72"/>
    <x v="7"/>
    <n v="72"/>
    <n v="1972"/>
    <x v="2"/>
  </r>
  <r>
    <n v="48.548999999999999"/>
    <n v="4.0000000000000001E-3"/>
    <n v="6.1999999999999998E-3"/>
    <n v="45.082908630371094"/>
    <n v="5.8882866054773331E-2"/>
    <n v="2.6386389508843422E-2"/>
    <s v="72"/>
    <x v="8"/>
    <n v="72"/>
    <n v="1972"/>
    <x v="2"/>
  </r>
  <r>
    <n v="68.656999999999996"/>
    <n v="7.0000000000000001E-3"/>
    <n v="9.1999999999999998E-3"/>
    <n v="58.575824737548828"/>
    <n v="7.4120022356510162E-2"/>
    <n v="2.9967639595270157E-2"/>
    <s v="72"/>
    <x v="9"/>
    <n v="72"/>
    <n v="1972"/>
    <x v="2"/>
  </r>
  <r>
    <n v="85.81"/>
    <n v="3.0000000000000001E-3"/>
    <n v="4.7600000000000003E-2"/>
    <n v="81.898811340332031"/>
    <n v="2.9416950419545174E-2"/>
    <n v="7.5015068054199219E-2"/>
    <s v="72"/>
    <x v="10"/>
    <n v="72"/>
    <n v="1972"/>
    <x v="2"/>
  </r>
  <r>
    <n v="72.941999999999993"/>
    <n v="4.8000000000000001E-2"/>
    <n v="0.99280000000000002"/>
    <n v="69.56231689453125"/>
    <n v="0.23536387085914612"/>
    <n v="1.4107195138931274"/>
    <s v="73"/>
    <x v="11"/>
    <n v="72"/>
    <n v="1972"/>
    <x v="2"/>
  </r>
  <r>
    <n v="73.759"/>
    <n v="0.20300000000000001"/>
    <n v="2.4540000000000002"/>
    <n v="65.106124877929687"/>
    <n v="1.7907623052597046"/>
    <n v="3.8963053226470947"/>
    <s v="73"/>
    <x v="0"/>
    <n v="73"/>
    <n v="1973"/>
    <x v="5"/>
  </r>
  <r>
    <n v="75.930999999999997"/>
    <n v="0.61499999999999999"/>
    <n v="2.6379000000000001"/>
    <n v="65.687309265136719"/>
    <n v="6.5947408676147461"/>
    <n v="4.791346549987793"/>
    <s v="73"/>
    <x v="1"/>
    <n v="73"/>
    <n v="1973"/>
    <x v="5"/>
  </r>
  <r>
    <n v="78.027000000000001"/>
    <n v="4.2030000000000003"/>
    <n v="6.6859999999999999"/>
    <n v="63.382667541503906"/>
    <n v="16.612421035766602"/>
    <n v="7.3235540390014648"/>
    <s v="73"/>
    <x v="2"/>
    <n v="73"/>
    <n v="1973"/>
    <x v="5"/>
  </r>
  <r>
    <n v="70.774000000000001"/>
    <n v="12.29"/>
    <n v="6.1055000000000001"/>
    <n v="62.503593444824219"/>
    <n v="21.304424285888672"/>
    <n v="5.3055028915405273"/>
    <s v="73"/>
    <x v="3"/>
    <n v="73"/>
    <n v="1973"/>
    <x v="5"/>
  </r>
  <r>
    <n v="70.078999999999994"/>
    <n v="9.5039999999999996"/>
    <n v="4.1593999999999998"/>
    <n v="61.521022796630859"/>
    <n v="16.460195541381836"/>
    <n v="4.5125565528869629"/>
    <s v="73"/>
    <x v="4"/>
    <n v="73"/>
    <n v="1973"/>
    <x v="5"/>
  </r>
  <r>
    <n v="75.902000000000001"/>
    <n v="1.74"/>
    <n v="0.93859999999999999"/>
    <n v="65.301483154296875"/>
    <n v="4.9238061904907227"/>
    <n v="1.7533471584320068"/>
    <s v="73"/>
    <x v="5"/>
    <n v="73"/>
    <n v="1973"/>
    <x v="5"/>
  </r>
  <r>
    <n v="69.128"/>
    <n v="0.16300000000000001"/>
    <n v="9.4299999999999995E-2"/>
    <n v="61.984352111816406"/>
    <n v="1.1154961585998535"/>
    <n v="0.45583516359329224"/>
    <s v="73"/>
    <x v="6"/>
    <n v="73"/>
    <n v="1973"/>
    <x v="5"/>
  </r>
  <r>
    <n v="77.745000000000005"/>
    <n v="3.2000000000000001E-2"/>
    <n v="2.9700000000000001E-2"/>
    <n v="74.294174194335938"/>
    <n v="0.42848941683769226"/>
    <n v="0.42842447757720947"/>
    <s v="73"/>
    <x v="7"/>
    <n v="73"/>
    <n v="1973"/>
    <x v="5"/>
  </r>
  <r>
    <n v="77.058999999999997"/>
    <n v="1.4E-2"/>
    <n v="4.9099999999999998E-2"/>
    <n v="72.81591796875"/>
    <n v="0.94378083944320679"/>
    <n v="0.84800684452056885"/>
    <s v="73"/>
    <x v="8"/>
    <n v="73"/>
    <n v="1973"/>
    <x v="5"/>
  </r>
  <r>
    <n v="79.510000000000005"/>
    <n v="1.9E-2"/>
    <n v="0.30969999999999998"/>
    <n v="73.959396362304688"/>
    <n v="1.191469669342041"/>
    <n v="0.85464048385620117"/>
    <s v="73"/>
    <x v="9"/>
    <n v="73"/>
    <n v="1973"/>
    <x v="5"/>
  </r>
  <r>
    <n v="84.739000000000004"/>
    <n v="1.9E-2"/>
    <n v="1.0851999999999999"/>
    <n v="79.086982727050781"/>
    <n v="0.17650100588798523"/>
    <n v="1.7213095426559448"/>
    <s v="73"/>
    <x v="10"/>
    <n v="73"/>
    <n v="1973"/>
    <x v="5"/>
  </r>
  <r>
    <n v="53.475999999999999"/>
    <n v="0.08"/>
    <n v="1.0609"/>
    <n v="50.664070129394531"/>
    <n v="0.35852861404418945"/>
    <n v="1.4867517948150635"/>
    <s v="74"/>
    <x v="11"/>
    <n v="73"/>
    <n v="1973"/>
    <x v="5"/>
  </r>
  <r>
    <n v="76.450999999999993"/>
    <n v="0.53500000000000003"/>
    <n v="1.7931999999999999"/>
    <n v="68.795242309570313"/>
    <n v="4.2758383750915527"/>
    <n v="3.3559551239013672"/>
    <s v="74"/>
    <x v="0"/>
    <n v="74"/>
    <n v="1974"/>
    <x v="1"/>
  </r>
  <r>
    <n v="62.704999999999998"/>
    <n v="0.26500000000000001"/>
    <n v="1.2717000000000001"/>
    <n v="57.699924468994141"/>
    <n v="2.8580493927001953"/>
    <n v="2.1797230243682861"/>
    <s v="74"/>
    <x v="1"/>
    <n v="74"/>
    <n v="1974"/>
    <x v="1"/>
  </r>
  <r>
    <n v="78.076999999999998"/>
    <n v="3.81"/>
    <n v="2.8565"/>
    <n v="72.070640563964844"/>
    <n v="7.685032844543457"/>
    <n v="3.2470023632049561"/>
    <s v="74"/>
    <x v="2"/>
    <n v="74"/>
    <n v="1974"/>
    <x v="1"/>
  </r>
  <r>
    <n v="75.738"/>
    <n v="8.9990000000000006"/>
    <n v="4.9063999999999997"/>
    <n v="67.728485107421875"/>
    <n v="15.208073616027832"/>
    <n v="5.3520617485046387"/>
    <s v="74"/>
    <x v="3"/>
    <n v="74"/>
    <n v="1974"/>
    <x v="1"/>
  </r>
  <r>
    <n v="70.382000000000005"/>
    <n v="7.3470000000000004"/>
    <n v="5.3417000000000003"/>
    <n v="62.1539306640625"/>
    <n v="13.59429931640625"/>
    <n v="5.891456127166748"/>
    <s v="74"/>
    <x v="4"/>
    <n v="74"/>
    <n v="1974"/>
    <x v="1"/>
  </r>
  <r>
    <n v="77.260000000000005"/>
    <n v="1.427"/>
    <n v="1.3463000000000001"/>
    <n v="65.844169616699219"/>
    <n v="4.2514791488647461"/>
    <n v="2.5549557209014893"/>
    <s v="74"/>
    <x v="5"/>
    <n v="74"/>
    <n v="1974"/>
    <x v="1"/>
  </r>
  <r>
    <n v="69.680999999999997"/>
    <n v="0.13700000000000001"/>
    <n v="0.16089999999999999"/>
    <n v="61.683937072753906"/>
    <n v="0.92158865928649902"/>
    <n v="0.76522821187973022"/>
    <s v="74"/>
    <x v="6"/>
    <n v="74"/>
    <n v="1974"/>
    <x v="1"/>
  </r>
  <r>
    <n v="90.852999999999994"/>
    <n v="1.4999999999999999E-2"/>
    <n v="3.2500000000000001E-2"/>
    <n v="86.434669494628906"/>
    <n v="0.55440598726272583"/>
    <n v="0.78291785717010498"/>
    <s v="74"/>
    <x v="7"/>
    <n v="74"/>
    <n v="1974"/>
    <x v="1"/>
  </r>
  <r>
    <n v="86.314999999999998"/>
    <n v="4.4999999999999998E-2"/>
    <n v="0.38379999999999997"/>
    <n v="80.615699768066406"/>
    <n v="2.3211803436279297"/>
    <n v="1.8074944019317627"/>
    <s v="74"/>
    <x v="8"/>
    <n v="74"/>
    <n v="1974"/>
    <x v="1"/>
  </r>
  <r>
    <n v="86.659000000000006"/>
    <n v="0.23799999999999999"/>
    <n v="0.29409999999999997"/>
    <n v="74.384986877441406"/>
    <n v="10.368446350097656"/>
    <n v="1.8175030946731567"/>
    <s v="74"/>
    <x v="9"/>
    <n v="74"/>
    <n v="1974"/>
    <x v="1"/>
  </r>
  <r>
    <n v="78.072000000000003"/>
    <n v="0.17"/>
    <n v="0.17419999999999999"/>
    <n v="70.961891174316406"/>
    <n v="6.4095034599304199"/>
    <n v="0.89712262153625488"/>
    <s v="74"/>
    <x v="10"/>
    <n v="74"/>
    <n v="1974"/>
    <x v="1"/>
  </r>
  <r>
    <n v="74.575000000000003"/>
    <n v="3.2000000000000001E-2"/>
    <n v="0.11310000000000001"/>
    <n v="81.355903625488281"/>
    <n v="1.5300139188766479"/>
    <n v="0.64010369777679443"/>
    <s v="75"/>
    <x v="11"/>
    <n v="74"/>
    <n v="1974"/>
    <x v="1"/>
  </r>
  <r>
    <n v="81.153999999999996"/>
    <n v="0.47499999999999998"/>
    <n v="0.99050000000000005"/>
    <n v="78.273506164550781"/>
    <n v="3.324925422668457"/>
    <n v="1.6904195547103882"/>
    <s v="75"/>
    <x v="0"/>
    <n v="75"/>
    <n v="1975"/>
    <x v="1"/>
  </r>
  <r>
    <n v="73.644000000000005"/>
    <n v="1.0409999999999999"/>
    <n v="1.3063"/>
    <n v="64.460418701171875"/>
    <n v="5.1858367919921875"/>
    <n v="2.164574146270752"/>
    <s v="75"/>
    <x v="1"/>
    <n v="75"/>
    <n v="1975"/>
    <x v="1"/>
  </r>
  <r>
    <n v="71.804000000000002"/>
    <n v="6.2880000000000003"/>
    <n v="6.1204999999999998"/>
    <n v="64.537712097167969"/>
    <n v="12.908242225646973"/>
    <n v="6.0410013198852539"/>
    <s v="75"/>
    <x v="2"/>
    <n v="75"/>
    <n v="1975"/>
    <x v="1"/>
  </r>
  <r>
    <n v="83.935000000000002"/>
    <n v="7.2930000000000001"/>
    <n v="4.7427000000000001"/>
    <n v="79.77001953125"/>
    <n v="11.191208839416504"/>
    <n v="4.7871088981628418"/>
    <s v="75"/>
    <x v="3"/>
    <n v="75"/>
    <n v="1975"/>
    <x v="1"/>
  </r>
  <r>
    <n v="81.212999999999994"/>
    <n v="3.77"/>
    <n v="5.2840999999999996"/>
    <n v="68.708747863769531"/>
    <n v="11.60036563873291"/>
    <n v="8.2997989654541016"/>
    <s v="75"/>
    <x v="4"/>
    <n v="75"/>
    <n v="1975"/>
    <x v="1"/>
  </r>
  <r>
    <n v="73.366"/>
    <n v="0.94199999999999995"/>
    <n v="1.6405000000000001"/>
    <n v="61.339725494384766"/>
    <n v="8.1091537475585937"/>
    <n v="4.427487850189209"/>
    <s v="75"/>
    <x v="5"/>
    <n v="75"/>
    <n v="1975"/>
    <x v="1"/>
  </r>
  <r>
    <n v="68.489000000000004"/>
    <n v="0.13500000000000001"/>
    <n v="0.25390000000000001"/>
    <n v="62.132678985595703"/>
    <n v="2.2400367259979248"/>
    <n v="1.2598457336425781"/>
    <s v="75"/>
    <x v="6"/>
    <n v="75"/>
    <n v="1975"/>
    <x v="1"/>
  </r>
  <r>
    <n v="90.912000000000006"/>
    <n v="1.2999999999999999E-2"/>
    <n v="5.0500000000000003E-2"/>
    <n v="87.382728576660156"/>
    <n v="0.4873325526714325"/>
    <n v="0.84937083721160889"/>
    <s v="75"/>
    <x v="7"/>
    <n v="75"/>
    <n v="1975"/>
    <x v="1"/>
  </r>
  <r>
    <n v="86.165000000000006"/>
    <n v="0.01"/>
    <n v="0.30009999999999998"/>
    <n v="81.041885375976563"/>
    <n v="1.8890175819396973"/>
    <n v="2.1835422515869141"/>
    <s v="75"/>
    <x v="8"/>
    <n v="75"/>
    <n v="1975"/>
    <x v="1"/>
  </r>
  <r>
    <n v="88.331000000000003"/>
    <n v="0.36399999999999999"/>
    <n v="0.45950000000000002"/>
    <n v="73.625503540039063"/>
    <n v="11.512820243835449"/>
    <n v="2.5843896865844727"/>
    <s v="75"/>
    <x v="9"/>
    <n v="75"/>
    <n v="1975"/>
    <x v="1"/>
  </r>
  <r>
    <n v="77.158000000000001"/>
    <n v="0.442"/>
    <n v="0.29339999999999999"/>
    <n v="67.421188354492187"/>
    <n v="6.1252126693725586"/>
    <n v="1.1238968372344971"/>
    <s v="75"/>
    <x v="10"/>
    <n v="75"/>
    <n v="1975"/>
    <x v="1"/>
  </r>
  <r>
    <n v="68.497"/>
    <n v="8.2000000000000003E-2"/>
    <n v="9.35E-2"/>
    <n v="76.846061706542969"/>
    <n v="1.531987190246582"/>
    <n v="0.48106971383094788"/>
    <s v="76"/>
    <x v="11"/>
    <n v="75"/>
    <n v="1975"/>
    <x v="1"/>
  </r>
  <r>
    <n v="73.83"/>
    <n v="2.3E-2"/>
    <n v="0.1371"/>
    <n v="79.781440734863281"/>
    <n v="1.6389012336730957"/>
    <n v="0.76749736070632935"/>
    <s v="76"/>
    <x v="0"/>
    <n v="76"/>
    <n v="1976"/>
    <x v="4"/>
  </r>
  <r>
    <n v="86.016999999999996"/>
    <n v="1.9E-2"/>
    <n v="0.32269999999999999"/>
    <n v="84.990562438964844"/>
    <n v="0.87213611602783203"/>
    <n v="0.62672621011734009"/>
    <s v="76"/>
    <x v="1"/>
    <n v="76"/>
    <n v="1976"/>
    <x v="4"/>
  </r>
  <r>
    <n v="79.599999999999994"/>
    <n v="6.9000000000000006E-2"/>
    <n v="0.53800000000000003"/>
    <n v="77.950325012207031"/>
    <n v="0.78563559055328369"/>
    <n v="0.78289508819580078"/>
    <s v="76"/>
    <x v="2"/>
    <n v="76"/>
    <n v="1976"/>
    <x v="4"/>
  </r>
  <r>
    <n v="76.828000000000003"/>
    <n v="0.29199999999999998"/>
    <n v="0.49830000000000002"/>
    <n v="75.884101867675781"/>
    <n v="1.5343301296234131"/>
    <n v="0.6609681248664856"/>
    <s v="76"/>
    <x v="3"/>
    <n v="76"/>
    <n v="1976"/>
    <x v="4"/>
  </r>
  <r>
    <n v="65.444999999999993"/>
    <n v="0.48599999999999999"/>
    <n v="0.32440000000000002"/>
    <n v="63.700416564941406"/>
    <n v="1.8319402933120728"/>
    <n v="0.38419532775878906"/>
    <s v="76"/>
    <x v="4"/>
    <n v="76"/>
    <n v="1976"/>
    <x v="4"/>
  </r>
  <r>
    <n v="56.076999999999998"/>
    <n v="0.379"/>
    <n v="0.17710000000000001"/>
    <n v="52.728267669677734"/>
    <n v="1.3415887355804443"/>
    <n v="0.21687012910842896"/>
    <s v="76"/>
    <x v="5"/>
    <n v="76"/>
    <n v="1976"/>
    <x v="4"/>
  </r>
  <r>
    <n v="60.295999999999999"/>
    <n v="0.13600000000000001"/>
    <n v="5.6000000000000001E-2"/>
    <n v="55.492561340332031"/>
    <n v="0.51375967264175415"/>
    <n v="7.5237385928630829E-2"/>
    <s v="76"/>
    <x v="6"/>
    <n v="76"/>
    <n v="1976"/>
    <x v="4"/>
  </r>
  <r>
    <n v="54.401000000000003"/>
    <n v="8.4000000000000005E-2"/>
    <n v="2.76E-2"/>
    <n v="51.231369018554688"/>
    <n v="0.16875304281711578"/>
    <n v="2.475341409444809E-2"/>
    <s v="76"/>
    <x v="7"/>
    <n v="76"/>
    <n v="1976"/>
    <x v="4"/>
  </r>
  <r>
    <n v="48.337000000000003"/>
    <n v="0.104"/>
    <n v="1.83E-2"/>
    <n v="47.602481842041016"/>
    <n v="9.1431640088558197E-2"/>
    <n v="1.1704955250024796E-2"/>
    <s v="76"/>
    <x v="8"/>
    <n v="76"/>
    <n v="1976"/>
    <x v="4"/>
  </r>
  <r>
    <n v="48.908999999999999"/>
    <n v="0.14599999999999999"/>
    <n v="1.4500000000000001E-2"/>
    <n v="48.071384429931641"/>
    <n v="0.20119141042232513"/>
    <n v="1.5780933201313019E-2"/>
    <s v="76"/>
    <x v="9"/>
    <n v="76"/>
    <n v="1976"/>
    <x v="4"/>
  </r>
  <r>
    <n v="52.292999999999999"/>
    <n v="0.112"/>
    <n v="2.5999999999999999E-2"/>
    <n v="50.887401580810547"/>
    <n v="0.32516276836395264"/>
    <n v="4.0591288357973099E-2"/>
    <s v="76"/>
    <x v="10"/>
    <n v="76"/>
    <n v="1976"/>
    <x v="4"/>
  </r>
  <r>
    <n v="59.128"/>
    <n v="7.6999999999999999E-2"/>
    <n v="3.56E-2"/>
    <n v="60.36029052734375"/>
    <n v="0.20230649411678314"/>
    <n v="4.4506963342428207E-2"/>
    <s v="77"/>
    <x v="11"/>
    <n v="76"/>
    <n v="1976"/>
    <x v="4"/>
  </r>
  <r>
    <n v="68.915000000000006"/>
    <n v="7.1999999999999995E-2"/>
    <n v="3.7999999999999999E-2"/>
    <n v="69.394981384277344"/>
    <n v="0.13336576521396637"/>
    <n v="3.794972226023674E-2"/>
    <s v="77"/>
    <x v="0"/>
    <n v="77"/>
    <n v="1977"/>
    <x v="3"/>
  </r>
  <r>
    <n v="74.253"/>
    <n v="0.16600000000000001"/>
    <n v="8.4599999999999995E-2"/>
    <n v="73.542144775390625"/>
    <n v="0.63818705081939697"/>
    <n v="0.11053544282913208"/>
    <s v="77"/>
    <x v="1"/>
    <n v="77"/>
    <n v="1977"/>
    <x v="3"/>
  </r>
  <r>
    <n v="71.959999999999994"/>
    <n v="0.318"/>
    <n v="0.1202"/>
    <n v="70.8353271484375"/>
    <n v="1.2036933898925781"/>
    <n v="0.15901726484298706"/>
    <s v="77"/>
    <x v="2"/>
    <n v="77"/>
    <n v="1977"/>
    <x v="3"/>
  </r>
  <r>
    <n v="61.837000000000003"/>
    <n v="0.372"/>
    <n v="0.106"/>
    <n v="61.057716369628906"/>
    <n v="1.1035987138748169"/>
    <n v="0.12773151695728302"/>
    <s v="77"/>
    <x v="3"/>
    <n v="77"/>
    <n v="1977"/>
    <x v="3"/>
  </r>
  <r>
    <n v="48.241"/>
    <n v="0.48799999999999999"/>
    <n v="0.11650000000000001"/>
    <n v="46.93402099609375"/>
    <n v="1.1299760341644287"/>
    <n v="0.12049543112516403"/>
    <s v="77"/>
    <x v="4"/>
    <n v="77"/>
    <n v="1977"/>
    <x v="3"/>
  </r>
  <r>
    <n v="48.542000000000002"/>
    <n v="0.436"/>
    <n v="0.1036"/>
    <n v="47.765254974365234"/>
    <n v="0.90133160352706909"/>
    <n v="9.7655601799488068E-2"/>
    <s v="77"/>
    <x v="5"/>
    <n v="77"/>
    <n v="1977"/>
    <x v="3"/>
  </r>
  <r>
    <n v="49.837000000000003"/>
    <n v="0.224"/>
    <n v="5.16E-2"/>
    <n v="48.525356292724609"/>
    <n v="0.40508347749710083"/>
    <n v="4.346897080540657E-2"/>
    <s v="77"/>
    <x v="6"/>
    <n v="77"/>
    <n v="1977"/>
    <x v="3"/>
  </r>
  <r>
    <n v="48.62"/>
    <n v="9.8000000000000004E-2"/>
    <n v="2.3099999999999999E-2"/>
    <n v="47.144210815429688"/>
    <n v="0.15205778181552887"/>
    <n v="1.6944840550422668E-2"/>
    <s v="77"/>
    <x v="7"/>
    <n v="77"/>
    <n v="1977"/>
    <x v="3"/>
  </r>
  <r>
    <n v="41.606999999999999"/>
    <n v="4.5999999999999999E-2"/>
    <n v="1.0999999999999999E-2"/>
    <n v="41.35150146484375"/>
    <n v="6.2962688505649567E-2"/>
    <n v="8.3339158445596695E-3"/>
    <s v="77"/>
    <x v="8"/>
    <n v="77"/>
    <n v="1977"/>
    <x v="3"/>
  </r>
  <r>
    <n v="39.655000000000001"/>
    <n v="8.2000000000000003E-2"/>
    <n v="1.09E-2"/>
    <n v="40.574642181396484"/>
    <n v="6.9091707468032837E-2"/>
    <n v="9.3520926311612129E-3"/>
    <s v="77"/>
    <x v="9"/>
    <n v="77"/>
    <n v="1977"/>
    <x v="3"/>
  </r>
  <r>
    <n v="61.667000000000002"/>
    <n v="0.123"/>
    <n v="2.1499999999999998E-2"/>
    <n v="60.498516082763672"/>
    <n v="0.14122633635997772"/>
    <n v="2.3575564846396446E-2"/>
    <s v="77"/>
    <x v="10"/>
    <n v="77"/>
    <n v="1977"/>
    <x v="3"/>
  </r>
  <r>
    <n v="75.230999999999995"/>
    <n v="5.3999999999999999E-2"/>
    <n v="0.76870000000000005"/>
    <n v="72.734214782714844"/>
    <n v="0.14833684265613556"/>
    <n v="0.92623955011367798"/>
    <s v="78"/>
    <x v="11"/>
    <n v="77"/>
    <n v="1977"/>
    <x v="3"/>
  </r>
  <r>
    <n v="75.132999999999996"/>
    <n v="0.69099999999999995"/>
    <n v="1.8051999999999999"/>
    <n v="68.589881896972656"/>
    <n v="3.3163337707519531"/>
    <n v="2.941133975982666"/>
    <s v="78"/>
    <x v="0"/>
    <n v="78"/>
    <n v="1978"/>
    <x v="5"/>
  </r>
  <r>
    <n v="72.623999999999995"/>
    <n v="1.901"/>
    <n v="1.679"/>
    <n v="64.293022155761719"/>
    <n v="8.2686786651611328"/>
    <n v="2.6000428199768066"/>
    <s v="78"/>
    <x v="1"/>
    <n v="78"/>
    <n v="1978"/>
    <x v="5"/>
  </r>
  <r>
    <n v="68.106999999999999"/>
    <n v="10.446999999999999"/>
    <n v="3.2296999999999998"/>
    <n v="57.908473968505859"/>
    <n v="20.373743057250977"/>
    <n v="2.9761884212493896"/>
    <s v="78"/>
    <x v="2"/>
    <n v="78"/>
    <n v="1978"/>
    <x v="5"/>
  </r>
  <r>
    <n v="55.536999999999999"/>
    <n v="33.351999999999997"/>
    <n v="4.7279"/>
    <n v="49.551616668701172"/>
    <n v="39.372341156005859"/>
    <n v="4.5855016708374023"/>
    <s v="78"/>
    <x v="3"/>
    <n v="78"/>
    <n v="1978"/>
    <x v="5"/>
  </r>
  <r>
    <n v="53.387"/>
    <n v="25.922999999999998"/>
    <n v="3.0001000000000002"/>
    <n v="45.737682342529297"/>
    <n v="36.719734191894531"/>
    <n v="3.7931625843048096"/>
    <s v="78"/>
    <x v="4"/>
    <n v="78"/>
    <n v="1978"/>
    <x v="5"/>
  </r>
  <r>
    <n v="65.813000000000002"/>
    <n v="6.0140000000000002"/>
    <n v="1.0642"/>
    <n v="55.827033996582031"/>
    <n v="15.747230529785156"/>
    <n v="2.0156002044677734"/>
    <s v="78"/>
    <x v="5"/>
    <n v="78"/>
    <n v="1978"/>
    <x v="5"/>
  </r>
  <r>
    <n v="66.736000000000004"/>
    <n v="0.80800000000000005"/>
    <n v="0.15429999999999999"/>
    <n v="60.585399627685547"/>
    <n v="3.6284592151641846"/>
    <n v="0.49178040027618408"/>
    <s v="78"/>
    <x v="6"/>
    <n v="78"/>
    <n v="1978"/>
    <x v="5"/>
  </r>
  <r>
    <n v="80.971000000000004"/>
    <n v="0.127"/>
    <n v="2.4199999999999999E-2"/>
    <n v="77.194099426269531"/>
    <n v="0.87638115882873535"/>
    <n v="0.11437256634235382"/>
    <s v="78"/>
    <x v="7"/>
    <n v="78"/>
    <n v="1978"/>
    <x v="5"/>
  </r>
  <r>
    <n v="75.698999999999998"/>
    <n v="2.5999999999999999E-2"/>
    <n v="7.6E-3"/>
    <n v="72.928970336914063"/>
    <n v="0.91944378614425659"/>
    <n v="0.10174611210823059"/>
    <s v="78"/>
    <x v="8"/>
    <n v="78"/>
    <n v="1978"/>
    <x v="5"/>
  </r>
  <r>
    <n v="75.295000000000002"/>
    <n v="1.7999999999999999E-2"/>
    <n v="2.53E-2"/>
    <n v="71.229156494140625"/>
    <n v="3.8695144653320313"/>
    <n v="0.53797316551208496"/>
    <s v="78"/>
    <x v="9"/>
    <n v="78"/>
    <n v="1978"/>
    <x v="5"/>
  </r>
  <r>
    <n v="70.274000000000001"/>
    <n v="8.9999999999999993E-3"/>
    <n v="4.1000000000000002E-2"/>
    <n v="57.705604553222656"/>
    <n v="5.9167656898498535"/>
    <n v="0.7704882025718689"/>
    <s v="78"/>
    <x v="10"/>
    <n v="78"/>
    <n v="1978"/>
    <x v="5"/>
  </r>
  <r>
    <n v="76.147000000000006"/>
    <n v="0.02"/>
    <n v="0.24790000000000001"/>
    <n v="73.361900329589844"/>
    <n v="1.7132261991500854"/>
    <n v="0.67546558380126953"/>
    <s v="79"/>
    <x v="11"/>
    <n v="78"/>
    <n v="1978"/>
    <x v="5"/>
  </r>
  <r>
    <n v="79.441000000000003"/>
    <n v="0.317"/>
    <n v="1.2484999999999999"/>
    <n v="75.550559997558594"/>
    <n v="2.9044051170349121"/>
    <n v="2.3291623592376709"/>
    <s v="79"/>
    <x v="0"/>
    <n v="79"/>
    <n v="1979"/>
    <x v="4"/>
  </r>
  <r>
    <n v="79.433000000000007"/>
    <n v="3.7770000000000001"/>
    <n v="5.7397999999999998"/>
    <n v="61.081600189208984"/>
    <n v="18.890317916870117"/>
    <n v="9.2572593688964844"/>
    <s v="79"/>
    <x v="1"/>
    <n v="79"/>
    <n v="1979"/>
    <x v="4"/>
  </r>
  <r>
    <n v="76.358999999999995"/>
    <n v="8.0220000000000002"/>
    <n v="8.3314000000000004"/>
    <n v="61.475959777832031"/>
    <n v="23.353416442871094"/>
    <n v="7.540339469909668"/>
    <s v="79"/>
    <x v="2"/>
    <n v="79"/>
    <n v="1979"/>
    <x v="4"/>
  </r>
  <r>
    <n v="66.278999999999996"/>
    <n v="16.091000000000001"/>
    <n v="7.6734"/>
    <n v="59.930126190185547"/>
    <n v="23.261688232421875"/>
    <n v="7.0598759651184082"/>
    <s v="79"/>
    <x v="3"/>
    <n v="79"/>
    <n v="1979"/>
    <x v="4"/>
  </r>
  <r>
    <n v="61.408999999999999"/>
    <n v="16.231999999999999"/>
    <n v="6.35"/>
    <n v="56.861564636230469"/>
    <n v="20.913158416748047"/>
    <n v="5.9573836326599121"/>
    <s v="79"/>
    <x v="4"/>
    <n v="79"/>
    <n v="1979"/>
    <x v="4"/>
  </r>
  <r>
    <n v="62.011000000000003"/>
    <n v="4.1829999999999998"/>
    <n v="1.5097"/>
    <n v="55.800365447998047"/>
    <n v="6.6015138626098633"/>
    <n v="1.9397100210189819"/>
    <s v="79"/>
    <x v="5"/>
    <n v="79"/>
    <n v="1979"/>
    <x v="4"/>
  </r>
  <r>
    <n v="61.185000000000002"/>
    <n v="0.747"/>
    <n v="0.27589999999999998"/>
    <n v="53.731105804443359"/>
    <n v="2.0121245384216309"/>
    <n v="0.63762933015823364"/>
    <s v="79"/>
    <x v="6"/>
    <n v="79"/>
    <n v="1979"/>
    <x v="4"/>
  </r>
  <r>
    <n v="54.518999999999998"/>
    <n v="0.20200000000000001"/>
    <n v="8.0399999999999999E-2"/>
    <n v="46.936683654785156"/>
    <n v="0.74415230751037598"/>
    <n v="0.30358970165252686"/>
    <s v="79"/>
    <x v="7"/>
    <n v="79"/>
    <n v="1979"/>
    <x v="4"/>
  </r>
  <r>
    <n v="50.573999999999998"/>
    <n v="5.8000000000000003E-2"/>
    <n v="3.2300000000000002E-2"/>
    <n v="45.639801025390625"/>
    <n v="0.3517090380191803"/>
    <n v="0.24514415860176086"/>
    <s v="79"/>
    <x v="8"/>
    <n v="79"/>
    <n v="1979"/>
    <x v="4"/>
  </r>
  <r>
    <n v="62.127000000000002"/>
    <n v="8.2000000000000003E-2"/>
    <n v="5.7099999999999998E-2"/>
    <n v="48.402431488037109"/>
    <n v="0.38427531719207764"/>
    <n v="0.23793333768844604"/>
    <s v="79"/>
    <x v="9"/>
    <n v="79"/>
    <n v="1979"/>
    <x v="4"/>
  </r>
  <r>
    <n v="70.942999999999998"/>
    <n v="3.9E-2"/>
    <n v="3.4299999999999997E-2"/>
    <n v="71.906471252441406"/>
    <n v="0.30124342441558838"/>
    <n v="0.16850955784320831"/>
    <s v="79"/>
    <x v="10"/>
    <n v="79"/>
    <n v="1979"/>
    <x v="4"/>
  </r>
  <r>
    <n v="69.597999999999999"/>
    <n v="1.474"/>
    <n v="3.3100999999999998"/>
    <n v="67.087509155273438"/>
    <n v="2.304236888885498"/>
    <n v="3.722855806350708"/>
    <s v="80"/>
    <x v="11"/>
    <n v="79"/>
    <n v="1979"/>
    <x v="4"/>
  </r>
  <r>
    <n v="56.62"/>
    <n v="7.8140000000000001"/>
    <n v="2.4777999999999998"/>
    <n v="52.932285308837891"/>
    <n v="10.840297698974609"/>
    <n v="2.4096641540527344"/>
    <s v="80"/>
    <x v="0"/>
    <n v="80"/>
    <n v="1980"/>
    <x v="5"/>
  </r>
  <r>
    <n v="62.292000000000002"/>
    <n v="15.708"/>
    <n v="2.9390000000000001"/>
    <n v="55.469100952148438"/>
    <n v="21.991525650024414"/>
    <n v="2.9238138198852539"/>
    <s v="80"/>
    <x v="1"/>
    <n v="80"/>
    <n v="1980"/>
    <x v="5"/>
  </r>
  <r>
    <n v="68.225999999999999"/>
    <n v="21.536000000000001"/>
    <n v="3.0497999999999998"/>
    <n v="59.604991912841797"/>
    <n v="29.671504974365234"/>
    <n v="3.0959076881408691"/>
    <s v="80"/>
    <x v="2"/>
    <n v="80"/>
    <n v="1980"/>
    <x v="5"/>
  </r>
  <r>
    <n v="65.997"/>
    <n v="21.02"/>
    <n v="5.5579000000000001"/>
    <n v="56.936717987060547"/>
    <n v="29.68919563293457"/>
    <n v="5.8383216857910156"/>
    <s v="80"/>
    <x v="3"/>
    <n v="80"/>
    <n v="1980"/>
    <x v="5"/>
  </r>
  <r>
    <n v="56.398000000000003"/>
    <n v="18.509"/>
    <n v="6.8940999999999999"/>
    <n v="47.143596649169922"/>
    <n v="31.865612030029297"/>
    <n v="7.5959386825561523"/>
    <s v="80"/>
    <x v="4"/>
    <n v="80"/>
    <n v="1980"/>
    <x v="5"/>
  </r>
  <r>
    <n v="68.569000000000003"/>
    <n v="5.492"/>
    <n v="2.5213000000000001"/>
    <n v="55.577323913574219"/>
    <n v="16.841962814331055"/>
    <n v="3.9518275260925293"/>
    <s v="80"/>
    <x v="5"/>
    <n v="80"/>
    <n v="1980"/>
    <x v="5"/>
  </r>
  <r>
    <n v="66.272999999999996"/>
    <n v="0.84799999999999998"/>
    <n v="0.44940000000000002"/>
    <n v="58.772422790527344"/>
    <n v="4.7729020118713379"/>
    <n v="1.3390529155731201"/>
    <s v="80"/>
    <x v="6"/>
    <n v="80"/>
    <n v="1980"/>
    <x v="5"/>
  </r>
  <r>
    <n v="78.379000000000005"/>
    <n v="0.152"/>
    <n v="0.1212"/>
    <n v="74.60101318359375"/>
    <n v="1.242455005645752"/>
    <n v="0.58150440454483032"/>
    <s v="80"/>
    <x v="7"/>
    <n v="80"/>
    <n v="1980"/>
    <x v="5"/>
  </r>
  <r>
    <n v="77.191000000000003"/>
    <n v="7.6999999999999999E-2"/>
    <n v="0.24249999999999999"/>
    <n v="73.208145141601562"/>
    <n v="1.0447511672973633"/>
    <n v="1.1272754669189453"/>
    <s v="80"/>
    <x v="8"/>
    <n v="80"/>
    <n v="1980"/>
    <x v="5"/>
  </r>
  <r>
    <n v="74.561000000000007"/>
    <n v="0.23300000000000001"/>
    <n v="0.1865"/>
    <n v="68.405899047851563"/>
    <n v="5.155972957611084"/>
    <n v="1.3137167692184448"/>
    <s v="80"/>
    <x v="9"/>
    <n v="80"/>
    <n v="1980"/>
    <x v="5"/>
  </r>
  <r>
    <n v="71.77"/>
    <n v="7.1999999999999995E-2"/>
    <n v="6.0299999999999999E-2"/>
    <n v="64.379409790039062"/>
    <n v="4.9065275192260742"/>
    <n v="0.62570303678512573"/>
    <s v="80"/>
    <x v="10"/>
    <n v="80"/>
    <n v="1980"/>
    <x v="5"/>
  </r>
  <r>
    <n v="74.158000000000001"/>
    <n v="1.2E-2"/>
    <n v="4.0599999999999997E-2"/>
    <n v="73.034309387207031"/>
    <n v="0.93106669187545776"/>
    <n v="0.16931267082691193"/>
    <s v="81"/>
    <x v="11"/>
    <n v="80"/>
    <n v="1980"/>
    <x v="5"/>
  </r>
  <r>
    <n v="83.581999999999994"/>
    <n v="2.1000000000000001E-2"/>
    <n v="0.45340000000000003"/>
    <n v="79.210281372070313"/>
    <n v="0.7493017315864563"/>
    <n v="0.88645672798156738"/>
    <s v="81"/>
    <x v="0"/>
    <n v="81"/>
    <n v="1981"/>
    <x v="4"/>
  </r>
  <r>
    <n v="87.748999999999995"/>
    <n v="6.4000000000000001E-2"/>
    <n v="0.76970000000000005"/>
    <n v="83.234214782714844"/>
    <n v="2.322624683380127"/>
    <n v="2.0181663036346436"/>
    <s v="81"/>
    <x v="1"/>
    <n v="81"/>
    <n v="1981"/>
    <x v="4"/>
  </r>
  <r>
    <n v="81.043000000000006"/>
    <n v="0.73599999999999999"/>
    <n v="2.5495999999999999"/>
    <n v="72.435287475585937"/>
    <n v="7.2470278739929199"/>
    <n v="3.6750016212463379"/>
    <s v="81"/>
    <x v="2"/>
    <n v="81"/>
    <n v="1981"/>
    <x v="4"/>
  </r>
  <r>
    <n v="69.450999999999993"/>
    <n v="2.383"/>
    <n v="2.7524999999999999"/>
    <n v="64.795578002929688"/>
    <n v="8.5550575256347656"/>
    <n v="2.705650806427002"/>
    <s v="81"/>
    <x v="3"/>
    <n v="81"/>
    <n v="1981"/>
    <x v="4"/>
  </r>
  <r>
    <n v="66.834000000000003"/>
    <n v="2.202"/>
    <n v="1.5592999999999999"/>
    <n v="64.051734924316406"/>
    <n v="5.9656524658203125"/>
    <n v="1.3500919342041016"/>
    <s v="81"/>
    <x v="4"/>
    <n v="81"/>
    <n v="1981"/>
    <x v="4"/>
  </r>
  <r>
    <n v="62.542999999999999"/>
    <n v="0.61"/>
    <n v="0.43559999999999999"/>
    <n v="57.401435852050781"/>
    <n v="2.0281033515930176"/>
    <n v="0.49073329567909241"/>
    <s v="81"/>
    <x v="5"/>
    <n v="81"/>
    <n v="1981"/>
    <x v="4"/>
  </r>
  <r>
    <n v="62.259"/>
    <n v="0.107"/>
    <n v="7.7100000000000002E-2"/>
    <n v="58.47125244140625"/>
    <n v="0.55131644010543823"/>
    <n v="0.13655014336109161"/>
    <s v="81"/>
    <x v="6"/>
    <n v="81"/>
    <n v="1981"/>
    <x v="4"/>
  </r>
  <r>
    <n v="53.688000000000002"/>
    <n v="3.3000000000000002E-2"/>
    <n v="2.4400000000000002E-2"/>
    <n v="50.044670104980469"/>
    <n v="0.17935432493686676"/>
    <n v="4.4777035713195801E-2"/>
    <s v="81"/>
    <x v="7"/>
    <n v="81"/>
    <n v="1981"/>
    <x v="4"/>
  </r>
  <r>
    <n v="50.014000000000003"/>
    <n v="1.4999999999999999E-2"/>
    <n v="8.3000000000000001E-3"/>
    <n v="46.644596099853516"/>
    <n v="0.10182246565818787"/>
    <n v="1.9762298092246056E-2"/>
    <s v="81"/>
    <x v="8"/>
    <n v="81"/>
    <n v="1981"/>
    <x v="4"/>
  </r>
  <r>
    <n v="67.123000000000005"/>
    <n v="0.02"/>
    <n v="2.9399999999999999E-2"/>
    <n v="60.016063690185547"/>
    <n v="7.8112877905368805E-2"/>
    <n v="3.4422937780618668E-2"/>
    <s v="81"/>
    <x v="9"/>
    <n v="81"/>
    <n v="1981"/>
    <x v="4"/>
  </r>
  <r>
    <n v="76.364000000000004"/>
    <n v="2E-3"/>
    <n v="0.31659999999999999"/>
    <n v="73.45892333984375"/>
    <n v="4.9086366780102253E-3"/>
    <n v="0.34304195642471313"/>
    <s v="81"/>
    <x v="10"/>
    <n v="81"/>
    <n v="1981"/>
    <x v="4"/>
  </r>
  <r>
    <n v="73.052000000000007"/>
    <n v="0.21299999999999999"/>
    <n v="3.4329000000000001"/>
    <n v="68.386756896972656"/>
    <n v="1.0201504230499268"/>
    <n v="5.0218791961669922"/>
    <s v="82"/>
    <x v="11"/>
    <n v="81"/>
    <n v="1981"/>
    <x v="4"/>
  </r>
  <r>
    <n v="69.498000000000005"/>
    <n v="0.74299999999999999"/>
    <n v="2.7265999999999999"/>
    <n v="62.834720611572266"/>
    <n v="4.6026678085327148"/>
    <n v="4.5485305786132812"/>
    <s v="82"/>
    <x v="0"/>
    <n v="82"/>
    <n v="1982"/>
    <x v="1"/>
  </r>
  <r>
    <n v="73.998000000000005"/>
    <n v="5.101"/>
    <n v="5.5346000000000002"/>
    <n v="65.501693725585937"/>
    <n v="12.69052791595459"/>
    <n v="5.3980231285095215"/>
    <s v="82"/>
    <x v="1"/>
    <n v="82"/>
    <n v="1982"/>
    <x v="1"/>
  </r>
  <r>
    <n v="55.064999999999998"/>
    <n v="6.3179999999999996"/>
    <n v="3.4211999999999998"/>
    <n v="50.673370361328125"/>
    <n v="9.7042675018310547"/>
    <n v="3.44612717628479"/>
    <s v="82"/>
    <x v="2"/>
    <n v="82"/>
    <n v="1982"/>
    <x v="1"/>
  </r>
  <r>
    <n v="60.508000000000003"/>
    <n v="27.283000000000001"/>
    <n v="7.0980999999999996"/>
    <n v="50.811225891113281"/>
    <n v="36.4765625"/>
    <n v="7.2636914253234863"/>
    <s v="82"/>
    <x v="3"/>
    <n v="82"/>
    <n v="1982"/>
    <x v="1"/>
  </r>
  <r>
    <n v="67.884"/>
    <n v="15.266999999999999"/>
    <n v="6.1524999999999999"/>
    <n v="51.128932952880859"/>
    <n v="30.06956672668457"/>
    <n v="8.3107166290283203"/>
    <s v="82"/>
    <x v="4"/>
    <n v="82"/>
    <n v="1982"/>
    <x v="1"/>
  </r>
  <r>
    <n v="71.608999999999995"/>
    <n v="3.5790000000000002"/>
    <n v="2.6190000000000002"/>
    <n v="56.568103790283203"/>
    <n v="14.857656478881836"/>
    <n v="5.3316950798034668"/>
    <s v="82"/>
    <x v="5"/>
    <n v="82"/>
    <n v="1982"/>
    <x v="1"/>
  </r>
  <r>
    <n v="61.061"/>
    <n v="0.73"/>
    <n v="0.69950000000000001"/>
    <n v="51.198310852050781"/>
    <n v="5.6765432357788086"/>
    <n v="2.349496603012085"/>
    <s v="82"/>
    <x v="6"/>
    <n v="82"/>
    <n v="1982"/>
    <x v="1"/>
  </r>
  <r>
    <n v="88.328999999999994"/>
    <n v="0.10199999999999999"/>
    <n v="0.30259999999999998"/>
    <n v="82.896438598632812"/>
    <n v="2.1719660758972168"/>
    <n v="1.5951995849609375"/>
    <s v="82"/>
    <x v="7"/>
    <n v="82"/>
    <n v="1982"/>
    <x v="1"/>
  </r>
  <r>
    <n v="87.710999999999999"/>
    <n v="0.59499999999999997"/>
    <n v="0.9909"/>
    <n v="73.34954833984375"/>
    <n v="8.5434169769287109"/>
    <n v="3.1013429164886475"/>
    <s v="82"/>
    <x v="8"/>
    <n v="82"/>
    <n v="1982"/>
    <x v="1"/>
  </r>
  <r>
    <n v="90.138000000000005"/>
    <n v="2.9289999999999998"/>
    <n v="1.6901999999999999"/>
    <n v="73.619125366210937"/>
    <n v="15.460479736328125"/>
    <n v="3.1765666007995605"/>
    <s v="82"/>
    <x v="9"/>
    <n v="82"/>
    <n v="1982"/>
    <x v="1"/>
  </r>
  <r>
    <n v="71.638000000000005"/>
    <n v="7.4790000000000001"/>
    <n v="6.6898"/>
    <n v="64.9268798828125"/>
    <n v="13.444663047790527"/>
    <n v="8.000187873840332"/>
    <s v="82"/>
    <x v="10"/>
    <n v="82"/>
    <n v="1982"/>
    <x v="1"/>
  </r>
  <r>
    <n v="62.978000000000002"/>
    <n v="11.555"/>
    <n v="3.2296"/>
    <n v="53.781509399414063"/>
    <n v="21.278514862060547"/>
    <n v="2.9839823246002197"/>
    <s v="83"/>
    <x v="11"/>
    <n v="82"/>
    <n v="1982"/>
    <x v="1"/>
  </r>
  <r>
    <n v="42.273000000000003"/>
    <n v="5.3289999999999997"/>
    <n v="1.5305"/>
    <n v="39.919574737548828"/>
    <n v="6.8561501502990723"/>
    <n v="1.5895355939865112"/>
    <s v="83"/>
    <x v="0"/>
    <n v="83"/>
    <n v="1983"/>
    <x v="1"/>
  </r>
  <r>
    <n v="30.167999999999999"/>
    <n v="3.3450000000000002"/>
    <n v="0.88080000000000003"/>
    <n v="28.63911247253418"/>
    <n v="3.9397077560424805"/>
    <n v="0.93778401613235474"/>
    <s v="83"/>
    <x v="1"/>
    <n v="83"/>
    <n v="1983"/>
    <x v="1"/>
  </r>
  <r>
    <n v="59.183999999999997"/>
    <n v="16.277000000000001"/>
    <n v="3.3574000000000002"/>
    <n v="53.141071319580078"/>
    <n v="21.985204696655273"/>
    <n v="3.4842102527618408"/>
    <s v="83"/>
    <x v="2"/>
    <n v="83"/>
    <n v="1983"/>
    <x v="1"/>
  </r>
  <r>
    <n v="69.135999999999996"/>
    <n v="18.84"/>
    <n v="6.8007"/>
    <n v="59.600185394287109"/>
    <n v="27.803482055664062"/>
    <n v="7.1011581420898437"/>
    <s v="83"/>
    <x v="3"/>
    <n v="83"/>
    <n v="1983"/>
    <x v="1"/>
  </r>
  <r>
    <n v="69.02"/>
    <n v="22.353999999999999"/>
    <n v="6.0701000000000001"/>
    <n v="55.236125946044922"/>
    <n v="35.904460906982422"/>
    <n v="6.0124330520629883"/>
    <s v="83"/>
    <x v="4"/>
    <n v="83"/>
    <n v="1983"/>
    <x v="1"/>
  </r>
  <r>
    <n v="58.003"/>
    <n v="30.193000000000001"/>
    <n v="5.3712"/>
    <n v="37.466220855712891"/>
    <n v="49.734184265136719"/>
    <n v="5.2367973327636719"/>
    <s v="83"/>
    <x v="5"/>
    <n v="83"/>
    <n v="1983"/>
    <x v="1"/>
  </r>
  <r>
    <n v="65.875"/>
    <n v="14.202999999999999"/>
    <n v="2.3797999999999999"/>
    <n v="39.341644287109375"/>
    <n v="34.844196319580078"/>
    <n v="3.8632895946502686"/>
    <s v="83"/>
    <x v="6"/>
    <n v="83"/>
    <n v="1983"/>
    <x v="1"/>
  </r>
  <r>
    <n v="87.516000000000005"/>
    <n v="1.948"/>
    <n v="1.448"/>
    <n v="65.139877319335937"/>
    <n v="16.359489440917969"/>
    <n v="6.1810503005981445"/>
    <s v="83"/>
    <x v="7"/>
    <n v="83"/>
    <n v="1983"/>
    <x v="1"/>
  </r>
  <r>
    <n v="87.5"/>
    <n v="0.35299999999999998"/>
    <n v="0.54679999999999995"/>
    <n v="69.930252075195313"/>
    <n v="12.520822525024414"/>
    <n v="3.8412392139434814"/>
    <s v="83"/>
    <x v="8"/>
    <n v="83"/>
    <n v="1983"/>
    <x v="1"/>
  </r>
  <r>
    <n v="81.576999999999998"/>
    <n v="2.8610000000000002"/>
    <n v="2.4666000000000001"/>
    <n v="69.494903564453125"/>
    <n v="12.987899780273438"/>
    <n v="3.6069211959838867"/>
    <s v="83"/>
    <x v="9"/>
    <n v="83"/>
    <n v="1983"/>
    <x v="1"/>
  </r>
  <r>
    <n v="45.125"/>
    <n v="3.4460000000000002"/>
    <n v="2.0388999999999999"/>
    <n v="41.423389434814453"/>
    <n v="5.9278059005737305"/>
    <n v="2.1981968879699707"/>
    <s v="83"/>
    <x v="10"/>
    <n v="83"/>
    <n v="1983"/>
    <x v="1"/>
  </r>
  <r>
    <n v="66.959000000000003"/>
    <n v="9.9390000000000001"/>
    <n v="4.2484000000000002"/>
    <n v="57.729183197021484"/>
    <n v="18.461971282958984"/>
    <n v="4.2579379081726074"/>
    <s v="84"/>
    <x v="11"/>
    <n v="83"/>
    <n v="1983"/>
    <x v="1"/>
  </r>
  <r>
    <n v="75.465999999999994"/>
    <n v="8.0329999999999995"/>
    <n v="3.2252000000000001"/>
    <n v="64.560943603515625"/>
    <n v="17.816432952880859"/>
    <n v="3.521312952041626"/>
    <s v="84"/>
    <x v="0"/>
    <n v="84"/>
    <n v="1984"/>
    <x v="1"/>
  </r>
  <r>
    <n v="77.820999999999998"/>
    <n v="3.9769999999999999"/>
    <n v="3.1749999999999998"/>
    <n v="64.580123901367188"/>
    <n v="15.167392730712891"/>
    <n v="4.4217796325683594"/>
    <s v="84"/>
    <x v="1"/>
    <n v="84"/>
    <n v="1984"/>
    <x v="1"/>
  </r>
  <r>
    <n v="77.338999999999999"/>
    <n v="6.4"/>
    <n v="4.0305999999999997"/>
    <n v="64.81378173828125"/>
    <n v="18.499177932739258"/>
    <n v="3.7897353172302246"/>
    <s v="84"/>
    <x v="2"/>
    <n v="84"/>
    <n v="1984"/>
    <x v="1"/>
  </r>
  <r>
    <n v="67.105000000000004"/>
    <n v="13.616"/>
    <n v="4.4926000000000004"/>
    <n v="60.919151306152344"/>
    <n v="20.595638275146484"/>
    <n v="4.1891717910766602"/>
    <s v="84"/>
    <x v="3"/>
    <n v="84"/>
    <n v="1984"/>
    <x v="1"/>
  </r>
  <r>
    <n v="62.658000000000001"/>
    <n v="9.2110000000000003"/>
    <n v="3.6918000000000002"/>
    <n v="60.726184844970703"/>
    <n v="13.434162139892578"/>
    <n v="3.6398839950561523"/>
    <s v="84"/>
    <x v="4"/>
    <n v="84"/>
    <n v="1984"/>
    <x v="1"/>
  </r>
  <r>
    <n v="76.796999999999997"/>
    <n v="2.0680000000000001"/>
    <n v="1.1247"/>
    <n v="69.449386596679688"/>
    <n v="3.5918266773223877"/>
    <n v="1.34964919090271"/>
    <s v="84"/>
    <x v="5"/>
    <n v="84"/>
    <n v="1984"/>
    <x v="1"/>
  </r>
  <r>
    <n v="70.393000000000001"/>
    <n v="0.21199999999999999"/>
    <n v="0.13500000000000001"/>
    <n v="64.605056762695312"/>
    <n v="0.65243065357208252"/>
    <n v="0.3061884343624115"/>
    <s v="84"/>
    <x v="6"/>
    <n v="84"/>
    <n v="1984"/>
    <x v="1"/>
  </r>
  <r>
    <n v="89.997"/>
    <n v="2.1999999999999999E-2"/>
    <n v="1.6E-2"/>
    <n v="86.833984375"/>
    <n v="0.30518892407417297"/>
    <n v="0.28005769848823547"/>
    <s v="84"/>
    <x v="7"/>
    <n v="84"/>
    <n v="1984"/>
    <x v="1"/>
  </r>
  <r>
    <n v="84.03"/>
    <n v="2.1000000000000001E-2"/>
    <n v="0.1658"/>
    <n v="79.630416870117188"/>
    <n v="2.6437416076660156"/>
    <n v="0.98803466558456421"/>
    <s v="84"/>
    <x v="8"/>
    <n v="84"/>
    <n v="1984"/>
    <x v="1"/>
  </r>
  <r>
    <n v="77.790999999999997"/>
    <n v="4.7E-2"/>
    <n v="0.1469"/>
    <n v="68.189254760742187"/>
    <n v="3.5901885032653809"/>
    <n v="0.71104037761688232"/>
    <s v="84"/>
    <x v="9"/>
    <n v="84"/>
    <n v="1984"/>
    <x v="1"/>
  </r>
  <r>
    <n v="86.858000000000004"/>
    <n v="8.0000000000000002E-3"/>
    <n v="0.1774"/>
    <n v="85.212104797363281"/>
    <n v="0.37448498606681824"/>
    <n v="0.29882699251174927"/>
    <s v="84"/>
    <x v="10"/>
    <n v="84"/>
    <n v="1984"/>
    <x v="1"/>
  </r>
  <r>
    <n v="80.994"/>
    <n v="3.0000000000000001E-3"/>
    <n v="0.18210000000000001"/>
    <n v="85.8553466796875"/>
    <n v="0.35235235095024109"/>
    <n v="0.89122366905212402"/>
    <s v="85"/>
    <x v="11"/>
    <n v="84"/>
    <n v="1984"/>
    <x v="1"/>
  </r>
  <r>
    <n v="85.602000000000004"/>
    <n v="1.2E-2"/>
    <n v="0.3846"/>
    <n v="85.225456237792969"/>
    <n v="1.7767959833145142"/>
    <n v="1.6638683080673218"/>
    <s v="85"/>
    <x v="0"/>
    <n v="85"/>
    <n v="1985"/>
    <x v="2"/>
  </r>
  <r>
    <n v="86.584999999999994"/>
    <n v="6.7000000000000004E-2"/>
    <n v="0.92169999999999996"/>
    <n v="84.350059509277344"/>
    <n v="1.5075700283050537"/>
    <n v="1.7352900505065918"/>
    <s v="85"/>
    <x v="1"/>
    <n v="85"/>
    <n v="1985"/>
    <x v="2"/>
  </r>
  <r>
    <n v="84.766999999999996"/>
    <n v="0.86799999999999999"/>
    <n v="2.5289000000000001"/>
    <n v="81.629226684570313"/>
    <n v="2.885059118270874"/>
    <n v="3.0072896480560303"/>
    <s v="85"/>
    <x v="2"/>
    <n v="85"/>
    <n v="1985"/>
    <x v="2"/>
  </r>
  <r>
    <n v="72.480999999999995"/>
    <n v="4.0529999999999999"/>
    <n v="3.2829999999999999"/>
    <n v="69.706214904785156"/>
    <n v="7.0359792709350586"/>
    <n v="3.0582377910614014"/>
    <s v="85"/>
    <x v="3"/>
    <n v="85"/>
    <n v="1985"/>
    <x v="2"/>
  </r>
  <r>
    <n v="66.55"/>
    <n v="3.665"/>
    <n v="1.7346999999999999"/>
    <n v="65.243141174316406"/>
    <n v="5.4549212455749512"/>
    <n v="1.506775975227356"/>
    <s v="85"/>
    <x v="4"/>
    <n v="85"/>
    <n v="1985"/>
    <x v="2"/>
  </r>
  <r>
    <n v="73.55"/>
    <n v="0.876"/>
    <n v="0.40920000000000001"/>
    <n v="64.227836608886719"/>
    <n v="1.8524479866027832"/>
    <n v="0.51868665218353271"/>
    <s v="85"/>
    <x v="5"/>
    <n v="85"/>
    <n v="1985"/>
    <x v="2"/>
  </r>
  <r>
    <n v="67.628"/>
    <n v="0.113"/>
    <n v="5.3499999999999999E-2"/>
    <n v="60.852821350097656"/>
    <n v="0.48332053422927856"/>
    <n v="0.13535282015800476"/>
    <s v="85"/>
    <x v="6"/>
    <n v="85"/>
    <n v="1985"/>
    <x v="2"/>
  </r>
  <r>
    <n v="55.067"/>
    <n v="3.3000000000000002E-2"/>
    <n v="1.6199999999999999E-2"/>
    <n v="50.303413391113281"/>
    <n v="0.18818973004817963"/>
    <n v="4.8960380256175995E-2"/>
    <s v="85"/>
    <x v="7"/>
    <n v="85"/>
    <n v="1985"/>
    <x v="2"/>
  </r>
  <r>
    <n v="49.284999999999997"/>
    <n v="2.1000000000000001E-2"/>
    <n v="6.7999999999999996E-3"/>
    <n v="48.064430236816406"/>
    <n v="0.15647900104522705"/>
    <n v="2.5194559246301651E-2"/>
    <s v="85"/>
    <x v="8"/>
    <n v="85"/>
    <n v="1985"/>
    <x v="2"/>
  </r>
  <r>
    <n v="46.252000000000002"/>
    <n v="6.7000000000000004E-2"/>
    <n v="1.5100000000000001E-2"/>
    <n v="46.262905120849609"/>
    <n v="0.28460979461669922"/>
    <n v="4.9039978533983231E-2"/>
    <s v="85"/>
    <x v="9"/>
    <n v="85"/>
    <n v="1985"/>
    <x v="2"/>
  </r>
  <r>
    <n v="74.542000000000002"/>
    <n v="3.1E-2"/>
    <n v="0.2021"/>
    <n v="71.569793701171875"/>
    <n v="0.28122124075889587"/>
    <n v="0.27204570174217224"/>
    <s v="85"/>
    <x v="10"/>
    <n v="85"/>
    <n v="1985"/>
    <x v="2"/>
  </r>
  <r>
    <n v="84.298000000000002"/>
    <n v="0.03"/>
    <n v="0.53069999999999995"/>
    <n v="82.323570251464844"/>
    <n v="0.10308187454938889"/>
    <n v="0.58098441362380981"/>
    <s v="86"/>
    <x v="11"/>
    <n v="85"/>
    <n v="1985"/>
    <x v="2"/>
  </r>
  <r>
    <n v="41.23"/>
    <n v="0.60499999999999998"/>
    <n v="1.0181"/>
    <n v="37.982963562011719"/>
    <n v="1.2305984497070313"/>
    <n v="1.3014883995056152"/>
    <s v="86"/>
    <x v="0"/>
    <n v="86"/>
    <n v="1986"/>
    <x v="1"/>
  </r>
  <r>
    <n v="51.091999999999999"/>
    <n v="6.77"/>
    <n v="2.5747"/>
    <n v="46.233921051025391"/>
    <n v="10.215732574462891"/>
    <n v="2.7768597602844238"/>
    <s v="86"/>
    <x v="1"/>
    <n v="86"/>
    <n v="1986"/>
    <x v="1"/>
  </r>
  <r>
    <n v="58.26"/>
    <n v="29.244"/>
    <n v="3.5617000000000001"/>
    <n v="53.606121063232422"/>
    <n v="33.881004333496094"/>
    <n v="3.433924674987793"/>
    <s v="86"/>
    <x v="2"/>
    <n v="86"/>
    <n v="1986"/>
    <x v="1"/>
  </r>
  <r>
    <n v="51.58"/>
    <n v="34.235999999999997"/>
    <n v="5.1783000000000001"/>
    <n v="49.098396301269531"/>
    <n v="36.935684204101563"/>
    <n v="5.1490268707275391"/>
    <s v="86"/>
    <x v="3"/>
    <n v="86"/>
    <n v="1986"/>
    <x v="1"/>
  </r>
  <r>
    <n v="48.506999999999998"/>
    <n v="22.951000000000001"/>
    <n v="5.5465999999999998"/>
    <n v="46.830451965332031"/>
    <n v="29.98442268371582"/>
    <n v="6.7659749984741211"/>
    <s v="86"/>
    <x v="4"/>
    <n v="86"/>
    <n v="1986"/>
    <x v="1"/>
  </r>
  <r>
    <n v="71.567999999999998"/>
    <n v="5.8869999999999996"/>
    <n v="2.0099999999999998"/>
    <n v="50.904933929443359"/>
    <n v="16.929487228393555"/>
    <n v="3.6430697441101074"/>
    <s v="86"/>
    <x v="5"/>
    <n v="86"/>
    <n v="1986"/>
    <x v="1"/>
  </r>
  <r>
    <n v="72.019000000000005"/>
    <n v="0.47299999999999998"/>
    <n v="0.18360000000000001"/>
    <n v="59.292076110839844"/>
    <n v="4.3421773910522461"/>
    <n v="0.98034793138504028"/>
    <s v="86"/>
    <x v="6"/>
    <n v="86"/>
    <n v="1986"/>
    <x v="1"/>
  </r>
  <r>
    <n v="84.945999999999998"/>
    <n v="9.7000000000000003E-2"/>
    <n v="8.2400000000000001E-2"/>
    <n v="82.420646667480469"/>
    <n v="1.085392951965332"/>
    <n v="0.47861731052398682"/>
    <s v="86"/>
    <x v="7"/>
    <n v="86"/>
    <n v="1986"/>
    <x v="1"/>
  </r>
  <r>
    <n v="86.022999999999996"/>
    <n v="0.45900000000000002"/>
    <n v="0.53600000000000003"/>
    <n v="80.611930847167969"/>
    <n v="3.5495142936706543"/>
    <n v="1.615720272064209"/>
    <s v="86"/>
    <x v="8"/>
    <n v="86"/>
    <n v="1986"/>
    <x v="1"/>
  </r>
  <r>
    <n v="80.960999999999999"/>
    <n v="3.234"/>
    <n v="0.68969999999999998"/>
    <n v="70.67431640625"/>
    <n v="12.892327308654785"/>
    <n v="1.4492594003677368"/>
    <s v="86"/>
    <x v="9"/>
    <n v="86"/>
    <n v="1986"/>
    <x v="1"/>
  </r>
  <r>
    <n v="65.210999999999999"/>
    <n v="3.0459999999999998"/>
    <n v="0.38119999999999998"/>
    <n v="58.108848571777344"/>
    <n v="9.1070480346679687"/>
    <n v="0.63287937641143799"/>
    <s v="86"/>
    <x v="10"/>
    <n v="86"/>
    <n v="1986"/>
    <x v="1"/>
  </r>
  <r>
    <n v="71.881"/>
    <n v="0.81599999999999995"/>
    <n v="0.152"/>
    <n v="78.094192504882813"/>
    <n v="3.0849342346191406"/>
    <n v="0.39322412014007568"/>
    <s v="87"/>
    <x v="11"/>
    <n v="86"/>
    <n v="1986"/>
    <x v="1"/>
  </r>
  <r>
    <n v="86.721000000000004"/>
    <n v="0.14299999999999999"/>
    <n v="0.24110000000000001"/>
    <n v="85.263946533203125"/>
    <n v="2.2956171035766602"/>
    <n v="0.60814684629440308"/>
    <s v="87"/>
    <x v="0"/>
    <n v="87"/>
    <n v="1987"/>
    <x v="4"/>
  </r>
  <r>
    <n v="83.605999999999995"/>
    <n v="0.126"/>
    <n v="0.70520000000000005"/>
    <n v="79.535476684570313"/>
    <n v="2.9439115524291992"/>
    <n v="1.6380505561828613"/>
    <s v="87"/>
    <x v="1"/>
    <n v="87"/>
    <n v="1987"/>
    <x v="4"/>
  </r>
  <r>
    <n v="78.673000000000002"/>
    <n v="0.44"/>
    <n v="1.3090999999999999"/>
    <n v="71.652809143066406"/>
    <n v="5.6892333030700684"/>
    <n v="2.1507759094238281"/>
    <s v="87"/>
    <x v="2"/>
    <n v="87"/>
    <n v="1987"/>
    <x v="4"/>
  </r>
  <r>
    <n v="73.649000000000001"/>
    <n v="1.2050000000000001"/>
    <n v="1.0361"/>
    <n v="72.751617431640625"/>
    <n v="3.3718481063842773"/>
    <n v="0.94158703088760376"/>
    <s v="87"/>
    <x v="3"/>
    <n v="87"/>
    <n v="1987"/>
    <x v="4"/>
  </r>
  <r>
    <n v="68.179000000000002"/>
    <n v="1.0660000000000001"/>
    <n v="0.4572"/>
    <n v="68.514892578125"/>
    <n v="2.0209100246429443"/>
    <n v="0.34462845325469971"/>
    <s v="87"/>
    <x v="4"/>
    <n v="87"/>
    <n v="1987"/>
    <x v="4"/>
  </r>
  <r>
    <n v="60.816000000000003"/>
    <n v="0.46800000000000003"/>
    <n v="0.15340000000000001"/>
    <n v="60.917964935302734"/>
    <n v="0.8082965612411499"/>
    <n v="0.109797403216362"/>
    <s v="87"/>
    <x v="5"/>
    <n v="87"/>
    <n v="1987"/>
    <x v="4"/>
  </r>
  <r>
    <n v="56.43"/>
    <n v="0.16200000000000001"/>
    <n v="4.8300000000000003E-2"/>
    <n v="54.298931121826172"/>
    <n v="0.25851589441299438"/>
    <n v="3.3585406839847565E-2"/>
    <s v="87"/>
    <x v="6"/>
    <n v="87"/>
    <n v="1987"/>
    <x v="4"/>
  </r>
  <r>
    <n v="50.962000000000003"/>
    <n v="7.0000000000000007E-2"/>
    <n v="1.9599999999999999E-2"/>
    <n v="48.473606109619141"/>
    <n v="8.573845773935318E-2"/>
    <n v="1.1807511560618877E-2"/>
    <s v="87"/>
    <x v="7"/>
    <n v="87"/>
    <n v="1987"/>
    <x v="4"/>
  </r>
  <r>
    <n v="48.771000000000001"/>
    <n v="5.2999999999999999E-2"/>
    <n v="1.0200000000000001E-2"/>
    <n v="48.12847900390625"/>
    <n v="5.8754675090312958E-2"/>
    <n v="7.7952886931598186E-3"/>
    <s v="87"/>
    <x v="8"/>
    <n v="87"/>
    <n v="1987"/>
    <x v="4"/>
  </r>
  <r>
    <n v="46.466999999999999"/>
    <n v="0.161"/>
    <n v="3.04E-2"/>
    <n v="46.216518402099609"/>
    <n v="0.18090307712554932"/>
    <n v="3.331371396780014E-2"/>
    <s v="87"/>
    <x v="9"/>
    <n v="87"/>
    <n v="1987"/>
    <x v="4"/>
  </r>
  <r>
    <n v="75.459999999999994"/>
    <n v="0.161"/>
    <n v="4.9599999999999998E-2"/>
    <n v="74.006340026855469"/>
    <n v="0.1915135532617569"/>
    <n v="5.070452019572258E-2"/>
    <s v="87"/>
    <x v="10"/>
    <n v="87"/>
    <n v="1987"/>
    <x v="4"/>
  </r>
  <r>
    <n v="77.825999999999993"/>
    <n v="4.7E-2"/>
    <n v="0.14510000000000001"/>
    <n v="73.151466369628906"/>
    <n v="7.0995427668094635E-2"/>
    <n v="0.16539797186851501"/>
    <s v="88"/>
    <x v="11"/>
    <n v="87"/>
    <n v="1987"/>
    <x v="4"/>
  </r>
  <r>
    <n v="85.238"/>
    <n v="0.154"/>
    <n v="0.67220000000000002"/>
    <n v="71.752670288085938"/>
    <n v="0.25164303183555603"/>
    <n v="0.59704530239105225"/>
    <s v="88"/>
    <x v="0"/>
    <n v="88"/>
    <n v="1988"/>
    <x v="3"/>
  </r>
  <r>
    <n v="72.19"/>
    <n v="0.60599999999999998"/>
    <n v="1.0133000000000001"/>
    <n v="68.188301086425781"/>
    <n v="0.80596941709518433"/>
    <n v="0.88252055644989014"/>
    <s v="88"/>
    <x v="1"/>
    <n v="88"/>
    <n v="1988"/>
    <x v="3"/>
  </r>
  <r>
    <n v="75.194999999999993"/>
    <n v="0.65300000000000002"/>
    <n v="0.81769999999999998"/>
    <n v="75.556472778320312"/>
    <n v="1.6105996370315552"/>
    <n v="0.92263656854629517"/>
    <s v="88"/>
    <x v="2"/>
    <n v="88"/>
    <n v="1988"/>
    <x v="3"/>
  </r>
  <r>
    <n v="73.070999999999998"/>
    <n v="0.54700000000000004"/>
    <n v="0.55589999999999995"/>
    <n v="71.651351928710938"/>
    <n v="1.6969230175018311"/>
    <n v="0.64045274257659912"/>
    <s v="88"/>
    <x v="3"/>
    <n v="88"/>
    <n v="1988"/>
    <x v="3"/>
  </r>
  <r>
    <n v="66.28"/>
    <n v="0.57299999999999995"/>
    <n v="0.43059999999999998"/>
    <n v="65.216148376464844"/>
    <n v="1.7906262874603271"/>
    <n v="0.48320123553276062"/>
    <s v="88"/>
    <x v="4"/>
    <n v="88"/>
    <n v="1988"/>
    <x v="3"/>
  </r>
  <r>
    <n v="55.466000000000001"/>
    <n v="0.34799999999999998"/>
    <n v="0.23369999999999999"/>
    <n v="53.885177612304687"/>
    <n v="1.1183884143829346"/>
    <n v="0.27489238977432251"/>
    <s v="88"/>
    <x v="5"/>
    <n v="88"/>
    <n v="1988"/>
    <x v="3"/>
  </r>
  <r>
    <n v="53.963000000000001"/>
    <n v="0.13"/>
    <n v="7.9799999999999996E-2"/>
    <n v="50.529502868652344"/>
    <n v="0.47154447436332703"/>
    <n v="0.10555469989776611"/>
    <s v="88"/>
    <x v="6"/>
    <n v="88"/>
    <n v="1988"/>
    <x v="3"/>
  </r>
  <r>
    <n v="47.948"/>
    <n v="5.3999999999999999E-2"/>
    <n v="3.1699999999999999E-2"/>
    <n v="45.172916412353516"/>
    <n v="0.16653858125209808"/>
    <n v="3.6723189055919647E-2"/>
    <s v="88"/>
    <x v="7"/>
    <n v="88"/>
    <n v="1988"/>
    <x v="3"/>
  </r>
  <r>
    <n v="43.085999999999999"/>
    <n v="4.3999999999999997E-2"/>
    <n v="1.5800000000000002E-2"/>
    <n v="42.705314636230469"/>
    <n v="7.1372024714946747E-2"/>
    <n v="1.520153321325779E-2"/>
    <s v="88"/>
    <x v="8"/>
    <n v="88"/>
    <n v="1988"/>
    <x v="3"/>
  </r>
  <r>
    <n v="42.225000000000001"/>
    <n v="8.6999999999999994E-2"/>
    <n v="1.1599999999999999E-2"/>
    <n v="42.005615234375"/>
    <n v="8.4107033908367157E-2"/>
    <n v="1.055517140775919E-2"/>
    <s v="88"/>
    <x v="9"/>
    <n v="88"/>
    <n v="1988"/>
    <x v="3"/>
  </r>
  <r>
    <n v="56.087000000000003"/>
    <n v="6.4000000000000001E-2"/>
    <n v="2.9399999999999999E-2"/>
    <n v="54.148284912109375"/>
    <n v="0.11742918193340302"/>
    <n v="3.6084283143281937E-2"/>
    <s v="88"/>
    <x v="10"/>
    <n v="88"/>
    <n v="1988"/>
    <x v="3"/>
  </r>
  <r>
    <n v="70.706000000000003"/>
    <n v="2.3E-2"/>
    <n v="3.5299999999999998E-2"/>
    <n v="68.96868896484375"/>
    <n v="5.1496695727109909E-2"/>
    <n v="4.6770874410867691E-2"/>
    <s v="89"/>
    <x v="11"/>
    <n v="88"/>
    <n v="1988"/>
    <x v="3"/>
  </r>
  <r>
    <n v="70.951999999999998"/>
    <n v="2.1000000000000001E-2"/>
    <n v="9.9000000000000005E-2"/>
    <n v="70.24462890625"/>
    <n v="9.0926259756088257E-2"/>
    <n v="0.12084431946277618"/>
    <s v="89"/>
    <x v="0"/>
    <n v="89"/>
    <n v="1989"/>
    <x v="4"/>
  </r>
  <r>
    <n v="85.284000000000006"/>
    <n v="0.191"/>
    <n v="1.0373000000000001"/>
    <n v="82.816146850585937"/>
    <n v="0.70728617906570435"/>
    <n v="1.2328610420227051"/>
    <s v="89"/>
    <x v="1"/>
    <n v="89"/>
    <n v="1989"/>
    <x v="4"/>
  </r>
  <r>
    <n v="85.438000000000002"/>
    <n v="0.44"/>
    <n v="2.4129"/>
    <n v="83.773139953613281"/>
    <n v="1.2666270732879639"/>
    <n v="2.6798176765441895"/>
    <s v="89"/>
    <x v="2"/>
    <n v="89"/>
    <n v="1989"/>
    <x v="4"/>
  </r>
  <r>
    <n v="82.962999999999994"/>
    <n v="0.41"/>
    <n v="1.7047000000000001"/>
    <n v="82.393562316894531"/>
    <n v="1.0251384973526001"/>
    <n v="1.7365822792053223"/>
    <s v="89"/>
    <x v="3"/>
    <n v="89"/>
    <n v="1989"/>
    <x v="4"/>
  </r>
  <r>
    <n v="71.405000000000001"/>
    <n v="0.22900000000000001"/>
    <n v="0.86750000000000005"/>
    <n v="72.3067626953125"/>
    <n v="0.6295589804649353"/>
    <n v="0.95680201053619385"/>
    <s v="89"/>
    <x v="4"/>
    <n v="89"/>
    <n v="1989"/>
    <x v="4"/>
  </r>
  <r>
    <n v="63.271999999999998"/>
    <n v="5.7000000000000002E-2"/>
    <n v="0.23749999999999999"/>
    <n v="56.028480529785156"/>
    <n v="0.26137059926986694"/>
    <n v="0.42811506986618042"/>
    <s v="89"/>
    <x v="5"/>
    <n v="89"/>
    <n v="1989"/>
    <x v="4"/>
  </r>
  <r>
    <n v="68.224999999999994"/>
    <n v="7.0000000000000001E-3"/>
    <n v="2.69E-2"/>
    <n v="59.415790557861328"/>
    <n v="7.5553238391876221E-2"/>
    <n v="0.12732164561748505"/>
    <s v="89"/>
    <x v="6"/>
    <n v="89"/>
    <n v="1989"/>
    <x v="4"/>
  </r>
  <r>
    <n v="57.656999999999996"/>
    <n v="2E-3"/>
    <n v="8.6999999999999994E-3"/>
    <n v="47.669021606445313"/>
    <n v="2.6100827381014824E-2"/>
    <n v="4.2350053787231445E-2"/>
    <s v="89"/>
    <x v="7"/>
    <n v="89"/>
    <n v="1989"/>
    <x v="4"/>
  </r>
  <r>
    <n v="54.082000000000001"/>
    <n v="1E-3"/>
    <n v="2.8E-3"/>
    <n v="47.086441040039063"/>
    <n v="4.3780051171779633E-2"/>
    <n v="2.0538454875349998E-2"/>
    <s v="89"/>
    <x v="8"/>
    <n v="89"/>
    <n v="1989"/>
    <x v="4"/>
  </r>
  <r>
    <n v="51.595999999999997"/>
    <n v="1.6E-2"/>
    <n v="3.0200000000000001E-2"/>
    <n v="48.464694976806641"/>
    <n v="0.14939229190349579"/>
    <n v="5.8595266193151474E-2"/>
    <s v="89"/>
    <x v="9"/>
    <n v="89"/>
    <n v="1989"/>
    <x v="4"/>
  </r>
  <r>
    <n v="52.252000000000002"/>
    <n v="0.104"/>
    <n v="0.16159999999999999"/>
    <n v="51.243686676025391"/>
    <n v="0.25061830878257751"/>
    <n v="0.18929693102836609"/>
    <s v="89"/>
    <x v="10"/>
    <n v="89"/>
    <n v="1989"/>
    <x v="4"/>
  </r>
  <r>
    <n v="77.302999999999997"/>
    <n v="9.6000000000000002E-2"/>
    <n v="0.15279999999999999"/>
    <n v="76.150100708007813"/>
    <n v="0.13998100161552429"/>
    <n v="0.17218564450740814"/>
    <s v="90"/>
    <x v="11"/>
    <n v="89"/>
    <n v="1989"/>
    <x v="4"/>
  </r>
  <r>
    <n v="82.582999999999998"/>
    <n v="0.03"/>
    <n v="0.1477"/>
    <n v="82.515876770019531"/>
    <n v="6.4711295068264008E-2"/>
    <n v="0.21467165648937225"/>
    <s v="90"/>
    <x v="0"/>
    <n v="90"/>
    <n v="1990"/>
    <x v="3"/>
  </r>
  <r>
    <n v="83.8"/>
    <n v="2.9000000000000001E-2"/>
    <n v="0.51019999999999999"/>
    <n v="83.453628540039063"/>
    <n v="0.31942704319953918"/>
    <n v="0.80641096830368042"/>
    <s v="90"/>
    <x v="1"/>
    <n v="90"/>
    <n v="1990"/>
    <x v="3"/>
  </r>
  <r>
    <n v="79.695999999999998"/>
    <n v="0.13"/>
    <n v="1.216"/>
    <n v="78.5087890625"/>
    <n v="0.96287065744400024"/>
    <n v="1.5712441205978394"/>
    <s v="90"/>
    <x v="2"/>
    <n v="90"/>
    <n v="1990"/>
    <x v="3"/>
  </r>
  <r>
    <n v="64.509"/>
    <n v="0.26100000000000001"/>
    <n v="1.2948"/>
    <n v="63.442264556884766"/>
    <n v="1.0940529108047485"/>
    <n v="1.4172688722610474"/>
    <s v="90"/>
    <x v="3"/>
    <n v="90"/>
    <n v="1990"/>
    <x v="3"/>
  </r>
  <r>
    <n v="59.847000000000001"/>
    <n v="0.45"/>
    <n v="1.1768000000000001"/>
    <n v="59.033405303955078"/>
    <n v="1.4330666065216064"/>
    <n v="1.2233712673187256"/>
    <s v="90"/>
    <x v="4"/>
    <n v="90"/>
    <n v="1990"/>
    <x v="3"/>
  </r>
  <r>
    <n v="48.323"/>
    <n v="0.316"/>
    <n v="0.67730000000000001"/>
    <n v="45.454498291015625"/>
    <n v="1.0401664972305298"/>
    <n v="0.7750697135925293"/>
    <s v="90"/>
    <x v="5"/>
    <n v="90"/>
    <n v="1990"/>
    <x v="3"/>
  </r>
  <r>
    <n v="54.621000000000002"/>
    <n v="0.1"/>
    <n v="0.19889999999999999"/>
    <n v="50.000148773193359"/>
    <n v="0.43051654100418091"/>
    <n v="0.29997581243515015"/>
    <s v="90"/>
    <x v="6"/>
    <n v="90"/>
    <n v="1990"/>
    <x v="3"/>
  </r>
  <r>
    <n v="50.606000000000002"/>
    <n v="3.4000000000000002E-2"/>
    <n v="6.6900000000000001E-2"/>
    <n v="47.760311126708984"/>
    <n v="0.15514543652534485"/>
    <n v="0.10654762387275696"/>
    <s v="90"/>
    <x v="7"/>
    <n v="90"/>
    <n v="1990"/>
    <x v="3"/>
  </r>
  <r>
    <n v="40.878"/>
    <n v="2.1999999999999999E-2"/>
    <n v="2.4799999999999999E-2"/>
    <n v="40.363948822021484"/>
    <n v="6.1000403016805649E-2"/>
    <n v="3.8862589746713638E-2"/>
    <s v="90"/>
    <x v="8"/>
    <n v="90"/>
    <n v="1990"/>
    <x v="3"/>
  </r>
  <r>
    <n v="41.048000000000002"/>
    <n v="0.13500000000000001"/>
    <n v="1.78E-2"/>
    <n v="41.309944152832031"/>
    <n v="9.4138912856578827E-2"/>
    <n v="1.8901197239756584E-2"/>
    <s v="90"/>
    <x v="9"/>
    <n v="90"/>
    <n v="1990"/>
    <x v="3"/>
  </r>
  <r>
    <n v="49.655000000000001"/>
    <n v="0.45100000000000001"/>
    <n v="5.96E-2"/>
    <n v="52.147243499755859"/>
    <n v="0.21857693791389465"/>
    <n v="3.6199659109115601E-2"/>
    <s v="90"/>
    <x v="10"/>
    <n v="90"/>
    <n v="1990"/>
    <x v="3"/>
  </r>
  <r>
    <n v="54.247"/>
    <n v="0.68200000000000005"/>
    <n v="0.11"/>
    <n v="56.192234039306641"/>
    <n v="0.19355201721191406"/>
    <n v="5.143631249666214E-2"/>
    <s v="91"/>
    <x v="11"/>
    <n v="90"/>
    <n v="1990"/>
    <x v="3"/>
  </r>
  <r>
    <n v="72.02"/>
    <n v="0.56699999999999995"/>
    <n v="9.1700000000000004E-2"/>
    <n v="69.498802185058594"/>
    <n v="0.34046474099159241"/>
    <n v="6.4527168869972229E-2"/>
    <s v="91"/>
    <x v="0"/>
    <n v="91"/>
    <n v="1991"/>
    <x v="3"/>
  </r>
  <r>
    <n v="80.775000000000006"/>
    <n v="0.59799999999999998"/>
    <n v="0.37869999999999998"/>
    <n v="77.984115600585938"/>
    <n v="1.1240912675857544"/>
    <n v="0.44393157958984375"/>
    <s v="91"/>
    <x v="1"/>
    <n v="91"/>
    <n v="1991"/>
    <x v="3"/>
  </r>
  <r>
    <n v="76.103999999999999"/>
    <n v="1.1359999999999999"/>
    <n v="1.9551000000000001"/>
    <n v="72.6151123046875"/>
    <n v="2.7783918380737305"/>
    <n v="2.2039644718170166"/>
    <s v="91"/>
    <x v="2"/>
    <n v="91"/>
    <n v="1991"/>
    <x v="3"/>
  </r>
  <r>
    <n v="62.42"/>
    <n v="1.3109999999999999"/>
    <n v="1.9888999999999999"/>
    <n v="61.251369476318359"/>
    <n v="2.7726767063140869"/>
    <n v="2.0303575992584229"/>
    <s v="91"/>
    <x v="3"/>
    <n v="91"/>
    <n v="1991"/>
    <x v="3"/>
  </r>
  <r>
    <n v="55.343000000000004"/>
    <n v="0.80800000000000005"/>
    <n v="1.4011"/>
    <n v="54.327457427978516"/>
    <n v="1.7393440008163452"/>
    <n v="1.5186836719512939"/>
    <s v="91"/>
    <x v="4"/>
    <n v="91"/>
    <n v="1991"/>
    <x v="3"/>
  </r>
  <r>
    <n v="52.679000000000002"/>
    <n v="0.3"/>
    <n v="0.627"/>
    <n v="50.346412658691406"/>
    <n v="0.8926466703414917"/>
    <n v="0.91996574401855469"/>
    <s v="91"/>
    <x v="5"/>
    <n v="91"/>
    <n v="1991"/>
    <x v="3"/>
  </r>
  <r>
    <n v="52.697000000000003"/>
    <n v="9.0999999999999998E-2"/>
    <n v="0.19800000000000001"/>
    <n v="49.134540557861328"/>
    <n v="0.33074697852134705"/>
    <n v="0.34740719199180603"/>
    <s v="91"/>
    <x v="6"/>
    <n v="91"/>
    <n v="1991"/>
    <x v="3"/>
  </r>
  <r>
    <n v="47.752000000000002"/>
    <n v="3.2000000000000001E-2"/>
    <n v="6.9599999999999995E-2"/>
    <n v="45.10015869140625"/>
    <n v="0.12664265930652618"/>
    <n v="0.13251115381717682"/>
    <s v="91"/>
    <x v="7"/>
    <n v="91"/>
    <n v="1991"/>
    <x v="3"/>
  </r>
  <r>
    <n v="42.716999999999999"/>
    <n v="0.02"/>
    <n v="2.7699999999999999E-2"/>
    <n v="42.753582000732422"/>
    <n v="5.2838101983070374E-2"/>
    <n v="5.0546303391456604E-2"/>
    <s v="91"/>
    <x v="8"/>
    <n v="91"/>
    <n v="1991"/>
    <x v="3"/>
  </r>
  <r>
    <n v="40.451999999999998"/>
    <n v="9.8000000000000004E-2"/>
    <n v="2.06E-2"/>
    <n v="40.941276550292969"/>
    <n v="8.3286888897418976E-2"/>
    <n v="2.4417676031589508E-2"/>
    <s v="91"/>
    <x v="9"/>
    <n v="91"/>
    <n v="1991"/>
    <x v="3"/>
  </r>
  <r>
    <n v="45.993000000000002"/>
    <n v="0.29599999999999999"/>
    <n v="6.2399999999999997E-2"/>
    <n v="47.886428833007812"/>
    <n v="0.18660052120685577"/>
    <n v="4.4945467263460159E-2"/>
    <s v="91"/>
    <x v="10"/>
    <n v="91"/>
    <n v="1991"/>
    <x v="3"/>
  </r>
  <r>
    <n v="60.058999999999997"/>
    <n v="0.33600000000000002"/>
    <n v="8.8800000000000004E-2"/>
    <n v="62.049106597900391"/>
    <n v="0.12036815285682678"/>
    <n v="4.9188759177923203E-2"/>
    <s v="92"/>
    <x v="11"/>
    <n v="91"/>
    <n v="1991"/>
    <x v="3"/>
  </r>
  <r>
    <n v="69.113"/>
    <n v="0.14899999999999999"/>
    <n v="0.375"/>
    <n v="68.399696350097656"/>
    <n v="0.22868426144123077"/>
    <n v="0.4252161979675293"/>
    <s v="92"/>
    <x v="0"/>
    <n v="92"/>
    <n v="1992"/>
    <x v="3"/>
  </r>
  <r>
    <n v="80.093999999999994"/>
    <n v="0.48699999999999999"/>
    <n v="1.2096"/>
    <n v="75.909988403320313"/>
    <n v="1.846663236618042"/>
    <n v="1.6192741394042969"/>
    <s v="92"/>
    <x v="1"/>
    <n v="92"/>
    <n v="1992"/>
    <x v="3"/>
  </r>
  <r>
    <n v="78.975999999999999"/>
    <n v="0.374"/>
    <n v="1.3812"/>
    <n v="76.684417724609375"/>
    <n v="1.463407039642334"/>
    <n v="1.7780526876449585"/>
    <s v="92"/>
    <x v="2"/>
    <n v="92"/>
    <n v="1992"/>
    <x v="3"/>
  </r>
  <r>
    <n v="66.894999999999996"/>
    <n v="0.32300000000000001"/>
    <n v="1.3182"/>
    <n v="65.503616333007812"/>
    <n v="1.2346398830413818"/>
    <n v="1.5471289157867432"/>
    <s v="92"/>
    <x v="3"/>
    <n v="92"/>
    <n v="1992"/>
    <x v="3"/>
  </r>
  <r>
    <n v="69.683000000000007"/>
    <n v="0.27500000000000002"/>
    <n v="0.83940000000000003"/>
    <n v="68.737045288085937"/>
    <n v="0.98301076889038086"/>
    <n v="0.94474369287490845"/>
    <s v="92"/>
    <x v="4"/>
    <n v="92"/>
    <n v="1992"/>
    <x v="3"/>
  </r>
  <r>
    <n v="55.819000000000003"/>
    <n v="0.152"/>
    <n v="0.39729999999999999"/>
    <n v="54.620929718017578"/>
    <n v="0.55634456872940063"/>
    <n v="0.4632372260093689"/>
    <s v="92"/>
    <x v="5"/>
    <n v="92"/>
    <n v="1992"/>
    <x v="3"/>
  </r>
  <r>
    <n v="48.567"/>
    <n v="5.5E-2"/>
    <n v="0.1313"/>
    <n v="46.083511352539063"/>
    <n v="0.2430562824010849"/>
    <n v="0.18127025663852692"/>
    <s v="92"/>
    <x v="6"/>
    <n v="92"/>
    <n v="1992"/>
    <x v="3"/>
  </r>
  <r>
    <n v="48.994999999999997"/>
    <n v="0.02"/>
    <n v="4.5100000000000001E-2"/>
    <n v="46.266487121582031"/>
    <n v="9.698774665594101E-2"/>
    <n v="6.9442451000213623E-2"/>
    <s v="92"/>
    <x v="7"/>
    <n v="92"/>
    <n v="1992"/>
    <x v="3"/>
  </r>
  <r>
    <n v="41.271999999999998"/>
    <n v="8.0000000000000002E-3"/>
    <n v="1.5699999999999999E-2"/>
    <n v="40.606975555419922"/>
    <n v="3.6461759358644485E-2"/>
    <n v="2.5587597861886024E-2"/>
    <s v="92"/>
    <x v="8"/>
    <n v="92"/>
    <n v="1992"/>
    <x v="3"/>
  </r>
  <r>
    <n v="40.640999999999998"/>
    <n v="5.2999999999999999E-2"/>
    <n v="1.2999999999999999E-2"/>
    <n v="40.630283355712891"/>
    <n v="5.0912715494632721E-2"/>
    <n v="1.4976031146943569E-2"/>
    <s v="92"/>
    <x v="9"/>
    <n v="92"/>
    <n v="1992"/>
    <x v="3"/>
  </r>
  <r>
    <n v="60.363"/>
    <n v="0.112"/>
    <n v="3.56E-2"/>
    <n v="58.690280914306641"/>
    <n v="8.7601326406002045E-2"/>
    <n v="3.0369952321052551E-2"/>
    <s v="92"/>
    <x v="10"/>
    <n v="92"/>
    <n v="1992"/>
    <x v="3"/>
  </r>
  <r>
    <n v="75.551000000000002"/>
    <n v="0.23300000000000001"/>
    <n v="1.1855"/>
    <n v="71.910774230957031"/>
    <n v="0.63350266218185425"/>
    <n v="1.469550609588623"/>
    <s v="93"/>
    <x v="11"/>
    <n v="92"/>
    <n v="1992"/>
    <x v="3"/>
  </r>
  <r>
    <n v="74.569999999999993"/>
    <n v="0.95699999999999996"/>
    <n v="2.0821000000000001"/>
    <n v="66.550468444824219"/>
    <n v="4.4026741981506348"/>
    <n v="3.7667889595031738"/>
    <s v="93"/>
    <x v="0"/>
    <n v="93"/>
    <n v="1993"/>
    <x v="5"/>
  </r>
  <r>
    <n v="81.802999999999997"/>
    <n v="0.41699999999999998"/>
    <n v="2.7178"/>
    <n v="69.620140075683594"/>
    <n v="7.2306652069091797"/>
    <n v="5.2662010192871094"/>
    <s v="93"/>
    <x v="1"/>
    <n v="93"/>
    <n v="1993"/>
    <x v="5"/>
  </r>
  <r>
    <n v="84.781999999999996"/>
    <n v="0.95799999999999996"/>
    <n v="3.9729999999999999"/>
    <n v="79.628288269042969"/>
    <n v="4.8667798042297363"/>
    <n v="4.220698356628418"/>
    <s v="93"/>
    <x v="2"/>
    <n v="93"/>
    <n v="1993"/>
    <x v="5"/>
  </r>
  <r>
    <n v="85.376999999999995"/>
    <n v="3.165"/>
    <n v="6.4192999999999998"/>
    <n v="80.068817138671875"/>
    <n v="8.1240653991699219"/>
    <n v="6.2914690971374512"/>
    <s v="93"/>
    <x v="3"/>
    <n v="93"/>
    <n v="1993"/>
    <x v="5"/>
  </r>
  <r>
    <n v="84.811000000000007"/>
    <n v="3.052"/>
    <n v="4.1725000000000003"/>
    <n v="71.750465393066406"/>
    <n v="12.56139087677002"/>
    <n v="6.7197856903076172"/>
    <s v="93"/>
    <x v="4"/>
    <n v="93"/>
    <n v="1993"/>
    <x v="5"/>
  </r>
  <r>
    <n v="73.531999999999996"/>
    <n v="1.0740000000000001"/>
    <n v="1.8560000000000001"/>
    <n v="63.259975433349609"/>
    <n v="8.4984226226806641"/>
    <n v="3.7658607959747314"/>
    <s v="93"/>
    <x v="5"/>
    <n v="93"/>
    <n v="1993"/>
    <x v="5"/>
  </r>
  <r>
    <n v="68.408000000000001"/>
    <n v="0.16700000000000001"/>
    <n v="0.3105"/>
    <n v="63.951015472412109"/>
    <n v="2.2362024784088135"/>
    <n v="1.0661368370056152"/>
    <s v="93"/>
    <x v="6"/>
    <n v="93"/>
    <n v="1993"/>
    <x v="5"/>
  </r>
  <r>
    <n v="80.203999999999994"/>
    <n v="2.8000000000000001E-2"/>
    <n v="7.5899999999999995E-2"/>
    <n v="76.515495300292969"/>
    <n v="0.601889967918396"/>
    <n v="0.51370102167129517"/>
    <s v="93"/>
    <x v="7"/>
    <n v="93"/>
    <n v="1993"/>
    <x v="5"/>
  </r>
  <r>
    <n v="75.694000000000003"/>
    <n v="1.4999999999999999E-2"/>
    <n v="8.0299999999999996E-2"/>
    <n v="72.505111694335937"/>
    <n v="0.84626060724258423"/>
    <n v="0.9869188666343689"/>
    <s v="93"/>
    <x v="8"/>
    <n v="93"/>
    <n v="1993"/>
    <x v="5"/>
  </r>
  <r>
    <n v="76.063999999999993"/>
    <n v="9.7000000000000003E-2"/>
    <n v="8.5000000000000006E-2"/>
    <n v="69.835952758789062"/>
    <n v="3.8988597393035889"/>
    <n v="1.2522563934326172"/>
    <s v="93"/>
    <x v="9"/>
    <n v="93"/>
    <n v="1993"/>
    <x v="5"/>
  </r>
  <r>
    <n v="71.021000000000001"/>
    <n v="3.1E-2"/>
    <n v="3.2599999999999997E-2"/>
    <n v="62.621074676513672"/>
    <n v="3.4619181156158447"/>
    <n v="0.61211913824081421"/>
    <s v="93"/>
    <x v="10"/>
    <n v="93"/>
    <n v="1993"/>
    <x v="5"/>
  </r>
  <r>
    <n v="70.254000000000005"/>
    <n v="5.0000000000000001E-3"/>
    <n v="3.78E-2"/>
    <n v="69.947372436523438"/>
    <n v="0.74879515171051025"/>
    <n v="0.19251400232315063"/>
    <s v="94"/>
    <x v="11"/>
    <n v="93"/>
    <n v="1993"/>
    <x v="5"/>
  </r>
  <r>
    <n v="85.113"/>
    <n v="3.0000000000000001E-3"/>
    <n v="0.20480000000000001"/>
    <n v="84.408790588378906"/>
    <n v="0.1892666220664978"/>
    <n v="0.34641274809837341"/>
    <s v="94"/>
    <x v="0"/>
    <n v="94"/>
    <n v="1994"/>
    <x v="3"/>
  </r>
  <r>
    <n v="79.572000000000003"/>
    <n v="2.1000000000000001E-2"/>
    <n v="0.61470000000000002"/>
    <n v="78.606636047363281"/>
    <n v="0.42785781621932983"/>
    <n v="1.0639994144439697"/>
    <s v="94"/>
    <x v="1"/>
    <n v="94"/>
    <n v="1994"/>
    <x v="3"/>
  </r>
  <r>
    <n v="77.22"/>
    <n v="0.04"/>
    <n v="0.68320000000000003"/>
    <n v="76.514404296875"/>
    <n v="0.69990211725234985"/>
    <n v="1.200772762298584"/>
    <s v="94"/>
    <x v="2"/>
    <n v="94"/>
    <n v="1994"/>
    <x v="3"/>
  </r>
  <r>
    <n v="74.731999999999999"/>
    <n v="0.14299999999999999"/>
    <n v="0.63109999999999999"/>
    <n v="73.211944580078125"/>
    <n v="1.0148186683654785"/>
    <n v="0.90000069141387939"/>
    <s v="94"/>
    <x v="3"/>
    <n v="94"/>
    <n v="1994"/>
    <x v="3"/>
  </r>
  <r>
    <n v="59.271000000000001"/>
    <n v="0.35699999999999998"/>
    <n v="0.51529999999999998"/>
    <n v="56.657730102539063"/>
    <n v="1.5064088106155396"/>
    <n v="0.62915581464767456"/>
    <s v="94"/>
    <x v="4"/>
    <n v="94"/>
    <n v="1994"/>
    <x v="3"/>
  </r>
  <r>
    <n v="59.005000000000003"/>
    <n v="0.25800000000000001"/>
    <n v="0.25719999999999998"/>
    <n v="51.431293487548828"/>
    <n v="1.1683409214019775"/>
    <n v="0.37165969610214233"/>
    <s v="94"/>
    <x v="5"/>
    <n v="94"/>
    <n v="1994"/>
    <x v="3"/>
  </r>
  <r>
    <n v="55.118000000000002"/>
    <n v="6.2E-2"/>
    <n v="5.7099999999999998E-2"/>
    <n v="49.758125305175781"/>
    <n v="0.45321601629257202"/>
    <n v="0.132736936211586"/>
    <s v="94"/>
    <x v="6"/>
    <n v="94"/>
    <n v="1994"/>
    <x v="3"/>
  </r>
  <r>
    <n v="57.515000000000001"/>
    <n v="1.9E-2"/>
    <n v="1.7299999999999999E-2"/>
    <n v="51.119674682617188"/>
    <n v="0.16523543000221252"/>
    <n v="4.7982223331928253E-2"/>
    <s v="94"/>
    <x v="7"/>
    <n v="94"/>
    <n v="1994"/>
    <x v="3"/>
  </r>
  <r>
    <n v="46.070999999999998"/>
    <n v="8.0000000000000002E-3"/>
    <n v="6.1000000000000004E-3"/>
    <n v="44.688419342041016"/>
    <n v="6.8506456911563873E-2"/>
    <n v="1.9803334027528763E-2"/>
    <s v="94"/>
    <x v="8"/>
    <n v="94"/>
    <n v="1994"/>
    <x v="3"/>
  </r>
  <r>
    <n v="42.828000000000003"/>
    <n v="3.7999999999999999E-2"/>
    <n v="2.5999999999999999E-2"/>
    <n v="41.25311279296875"/>
    <n v="8.3011910319328308E-2"/>
    <n v="3.8014348596334457E-2"/>
    <s v="94"/>
    <x v="9"/>
    <n v="94"/>
    <n v="1994"/>
    <x v="3"/>
  </r>
  <r>
    <n v="67.075999999999993"/>
    <n v="4.8000000000000001E-2"/>
    <n v="0.1226"/>
    <n v="65.265098571777344"/>
    <n v="0.11200734972953796"/>
    <n v="0.15335680544376373"/>
    <s v="94"/>
    <x v="10"/>
    <n v="94"/>
    <n v="1994"/>
    <x v="3"/>
  </r>
  <r>
    <n v="59.7"/>
    <n v="7.1999999999999995E-2"/>
    <n v="0.94330000000000003"/>
    <n v="55.819438934326172"/>
    <n v="0.19020864367485046"/>
    <n v="1.0614858865737915"/>
    <s v="95"/>
    <x v="11"/>
    <n v="94"/>
    <n v="1994"/>
    <x v="3"/>
  </r>
  <r>
    <n v="77.688999999999993"/>
    <n v="0.56399999999999995"/>
    <n v="1.7850999999999999"/>
    <n v="72.097915649414063"/>
    <n v="3.1186363697052002"/>
    <n v="2.8461182117462158"/>
    <s v="95"/>
    <x v="0"/>
    <n v="95"/>
    <n v="1995"/>
    <x v="1"/>
  </r>
  <r>
    <n v="38.994"/>
    <n v="0.45800000000000002"/>
    <n v="0.65039999999999998"/>
    <n v="35.620166778564453"/>
    <n v="1.501781702041626"/>
    <n v="0.91078370809555054"/>
    <s v="95"/>
    <x v="1"/>
    <n v="95"/>
    <n v="1995"/>
    <x v="1"/>
  </r>
  <r>
    <n v="64.486999999999995"/>
    <n v="10.861000000000001"/>
    <n v="4.9847000000000001"/>
    <n v="57.810211181640625"/>
    <n v="16.252033233642578"/>
    <n v="5.2006611824035645"/>
    <s v="95"/>
    <x v="2"/>
    <n v="95"/>
    <n v="1995"/>
    <x v="1"/>
  </r>
  <r>
    <n v="71.408000000000001"/>
    <n v="13.1"/>
    <n v="6.6703999999999999"/>
    <n v="61.9700927734375"/>
    <n v="21.609548568725586"/>
    <n v="6.8165040016174316"/>
    <s v="95"/>
    <x v="3"/>
    <n v="95"/>
    <n v="1995"/>
    <x v="1"/>
  </r>
  <r>
    <n v="78.489999999999995"/>
    <n v="13.483000000000001"/>
    <n v="5.0223000000000004"/>
    <n v="59.368743896484375"/>
    <n v="29.591381072998047"/>
    <n v="6.9354062080383301"/>
    <s v="95"/>
    <x v="4"/>
    <n v="95"/>
    <n v="1995"/>
    <x v="1"/>
  </r>
  <r>
    <n v="75.046000000000006"/>
    <n v="7.6829999999999998"/>
    <n v="5.6273999999999997"/>
    <n v="57.4984130859375"/>
    <n v="19.475591659545898"/>
    <n v="7.2757773399353027"/>
    <s v="95"/>
    <x v="5"/>
    <n v="95"/>
    <n v="1995"/>
    <x v="1"/>
  </r>
  <r>
    <n v="54.838000000000001"/>
    <n v="6.4020000000000001"/>
    <n v="3.0331000000000001"/>
    <n v="40.951301574707031"/>
    <n v="14.561586380004883"/>
    <n v="4.4442963600158691"/>
    <s v="95"/>
    <x v="6"/>
    <n v="95"/>
    <n v="1995"/>
    <x v="1"/>
  </r>
  <r>
    <n v="85.841999999999999"/>
    <n v="0.72499999999999998"/>
    <n v="0.36199999999999999"/>
    <n v="77.557945251464844"/>
    <n v="3.7434830665588379"/>
    <n v="1.8978278636932373"/>
    <s v="95"/>
    <x v="7"/>
    <n v="95"/>
    <n v="1995"/>
    <x v="1"/>
  </r>
  <r>
    <n v="87.022999999999996"/>
    <n v="0.20599999999999999"/>
    <n v="0.76129999999999998"/>
    <n v="82.384841918945313"/>
    <n v="2.5023627281188965"/>
    <n v="2.4969909191131592"/>
    <s v="95"/>
    <x v="8"/>
    <n v="95"/>
    <n v="1995"/>
    <x v="1"/>
  </r>
  <r>
    <n v="83.858999999999995"/>
    <n v="0.54400000000000004"/>
    <n v="0.49159999999999998"/>
    <n v="70.12109375"/>
    <n v="11.35350227355957"/>
    <n v="2.3377957344055176"/>
    <s v="95"/>
    <x v="9"/>
    <n v="95"/>
    <n v="1995"/>
    <x v="1"/>
  </r>
  <r>
    <n v="80.588999999999999"/>
    <n v="0.222"/>
    <n v="0.15529999999999999"/>
    <n v="73.062667846679688"/>
    <n v="5.400416374206543"/>
    <n v="1.755327582359314"/>
    <s v="95"/>
    <x v="10"/>
    <n v="95"/>
    <n v="1995"/>
    <x v="1"/>
  </r>
  <r>
    <n v="86.084000000000003"/>
    <n v="6.3E-2"/>
    <n v="0.52080000000000004"/>
    <n v="82.474960327148438"/>
    <n v="1.0733569860458374"/>
    <n v="1.3118802309036255"/>
    <s v="96"/>
    <x v="11"/>
    <n v="95"/>
    <n v="1995"/>
    <x v="1"/>
  </r>
  <r>
    <n v="57.353999999999999"/>
    <n v="0.502"/>
    <n v="1.3885000000000001"/>
    <n v="52.327476501464844"/>
    <n v="2.21651291847229"/>
    <n v="2.1644361019134521"/>
    <s v="96"/>
    <x v="0"/>
    <n v="96"/>
    <n v="1996"/>
    <x v="1"/>
  </r>
  <r>
    <n v="76.212000000000003"/>
    <n v="2.3650000000000002"/>
    <n v="2.9445999999999999"/>
    <n v="68.315361022949219"/>
    <n v="7.7986478805541992"/>
    <n v="3.6120927333831787"/>
    <s v="96"/>
    <x v="1"/>
    <n v="96"/>
    <n v="1996"/>
    <x v="1"/>
  </r>
  <r>
    <n v="66.474000000000004"/>
    <n v="5.0730000000000004"/>
    <n v="2.9238"/>
    <n v="60.023048400878906"/>
    <n v="11.142386436462402"/>
    <n v="2.6678228378295898"/>
    <s v="96"/>
    <x v="2"/>
    <n v="96"/>
    <n v="1996"/>
    <x v="1"/>
  </r>
  <r>
    <n v="80.22"/>
    <n v="9.4670000000000005"/>
    <n v="4.0791000000000004"/>
    <n v="75.173027038574219"/>
    <n v="14.385909080505371"/>
    <n v="4.0724749565124512"/>
    <s v="96"/>
    <x v="3"/>
    <n v="96"/>
    <n v="1996"/>
    <x v="1"/>
  </r>
  <r>
    <n v="68.554000000000002"/>
    <n v="9.9710000000000001"/>
    <n v="4.8570000000000002"/>
    <n v="62.912563323974609"/>
    <n v="18.81684684753418"/>
    <n v="6.0931715965270996"/>
    <s v="96"/>
    <x v="4"/>
    <n v="96"/>
    <n v="1996"/>
    <x v="1"/>
  </r>
  <r>
    <n v="74.887"/>
    <n v="2.0720000000000001"/>
    <n v="1.1231"/>
    <n v="62.385875701904297"/>
    <n v="9.0073728561401367"/>
    <n v="3.1060633659362793"/>
    <s v="96"/>
    <x v="5"/>
    <n v="96"/>
    <n v="1996"/>
    <x v="1"/>
  </r>
  <r>
    <n v="68.692999999999998"/>
    <n v="0.23100000000000001"/>
    <n v="0.1414"/>
    <n v="60.522907257080078"/>
    <n v="2.0250222682952881"/>
    <n v="0.78659403324127197"/>
    <s v="96"/>
    <x v="6"/>
    <n v="96"/>
    <n v="1996"/>
    <x v="1"/>
  </r>
  <r>
    <n v="90.272999999999996"/>
    <n v="1.7999999999999999E-2"/>
    <n v="1.2800000000000001E-2"/>
    <n v="87.129180908203125"/>
    <n v="0.30701372027397156"/>
    <n v="0.33500859141349792"/>
    <s v="96"/>
    <x v="7"/>
    <n v="96"/>
    <n v="1996"/>
    <x v="1"/>
  </r>
  <r>
    <n v="85.918000000000006"/>
    <n v="0.01"/>
    <n v="0.18329999999999999"/>
    <n v="81.709953308105469"/>
    <n v="1.7825285196304321"/>
    <n v="1.1397180557250977"/>
    <s v="96"/>
    <x v="8"/>
    <n v="96"/>
    <n v="1996"/>
    <x v="1"/>
  </r>
  <r>
    <n v="87.207999999999998"/>
    <n v="7.1999999999999995E-2"/>
    <n v="0.1658"/>
    <n v="72.391746520996094"/>
    <n v="11.993661880493164"/>
    <n v="1.6435953378677368"/>
    <s v="96"/>
    <x v="9"/>
    <n v="96"/>
    <n v="1996"/>
    <x v="1"/>
  </r>
  <r>
    <n v="78.22"/>
    <n v="4.2080000000000002"/>
    <n v="4.7123999999999997"/>
    <n v="68.607101440429688"/>
    <n v="8.9963998794555664"/>
    <n v="5.2939662933349609"/>
    <s v="96"/>
    <x v="10"/>
    <n v="96"/>
    <n v="1996"/>
    <x v="1"/>
  </r>
  <r>
    <n v="29.718"/>
    <n v="4.6059999999999999"/>
    <n v="1.5257000000000001"/>
    <n v="26.838045120239258"/>
    <n v="5.7444438934326172"/>
    <n v="1.6547093391418457"/>
    <s v="97"/>
    <x v="11"/>
    <n v="96"/>
    <n v="1996"/>
    <x v="1"/>
  </r>
  <r>
    <n v="65.021000000000001"/>
    <n v="12.596"/>
    <n v="3.4478"/>
    <n v="56.108425140380859"/>
    <n v="20.366548538208008"/>
    <n v="3.6693785190582275"/>
    <s v="97"/>
    <x v="0"/>
    <n v="97"/>
    <n v="1997"/>
    <x v="1"/>
  </r>
  <r>
    <n v="64.835999999999999"/>
    <n v="23.802"/>
    <n v="2.1873"/>
    <n v="45.060253143310547"/>
    <n v="41.735431671142578"/>
    <n v="2.2989203929901123"/>
    <s v="97"/>
    <x v="1"/>
    <n v="97"/>
    <n v="1997"/>
    <x v="1"/>
  </r>
  <r>
    <n v="82.507000000000005"/>
    <n v="8.34"/>
    <n v="1.9280999999999999"/>
    <n v="72.702796936035156"/>
    <n v="16.964630126953125"/>
    <n v="2.4832496643066406"/>
    <s v="97"/>
    <x v="2"/>
    <n v="97"/>
    <n v="1997"/>
    <x v="1"/>
  </r>
  <r>
    <n v="74.322000000000003"/>
    <n v="9.1809999999999992"/>
    <n v="3.0684999999999998"/>
    <n v="67.156356811523438"/>
    <n v="15.619425773620605"/>
    <n v="3.2060296535491943"/>
    <s v="97"/>
    <x v="3"/>
    <n v="97"/>
    <n v="1997"/>
    <x v="1"/>
  </r>
  <r>
    <n v="63.722999999999999"/>
    <n v="9.2509999999999994"/>
    <n v="2.4569999999999999"/>
    <n v="56.449455261230469"/>
    <n v="14.919896125793457"/>
    <n v="2.4396407604217529"/>
    <s v="97"/>
    <x v="4"/>
    <n v="97"/>
    <n v="1997"/>
    <x v="1"/>
  </r>
  <r>
    <n v="81.426000000000002"/>
    <n v="2.2810000000000001"/>
    <n v="0.75719999999999998"/>
    <n v="71.261749267578125"/>
    <n v="4.6418380737304687"/>
    <n v="1.0570254325866699"/>
    <s v="97"/>
    <x v="5"/>
    <n v="97"/>
    <n v="1997"/>
    <x v="1"/>
  </r>
  <r>
    <n v="73.5"/>
    <n v="0.217"/>
    <n v="8.6400000000000005E-2"/>
    <n v="66.708122253417969"/>
    <n v="0.90902340412139893"/>
    <n v="0.2922435998916626"/>
    <s v="97"/>
    <x v="6"/>
    <n v="97"/>
    <n v="1997"/>
    <x v="1"/>
  </r>
  <r>
    <n v="90.421999999999997"/>
    <n v="0.02"/>
    <n v="8.0000000000000002E-3"/>
    <n v="87.990966796875"/>
    <n v="0.27542930841445923"/>
    <n v="0.11781623214483261"/>
    <s v="97"/>
    <x v="7"/>
    <n v="97"/>
    <n v="1997"/>
    <x v="1"/>
  </r>
  <r>
    <n v="85.241"/>
    <n v="5.1999999999999998E-2"/>
    <n v="6.4600000000000005E-2"/>
    <n v="81.324287414550781"/>
    <n v="1.8400766849517822"/>
    <n v="0.32881960272789001"/>
    <s v="97"/>
    <x v="8"/>
    <n v="97"/>
    <n v="1997"/>
    <x v="1"/>
  </r>
  <r>
    <n v="82.129000000000005"/>
    <n v="0.33100000000000002"/>
    <n v="0.15659999999999999"/>
    <n v="73.434761047363281"/>
    <n v="7.3057198524475098"/>
    <n v="0.71125680208206177"/>
    <s v="97"/>
    <x v="9"/>
    <n v="97"/>
    <n v="1997"/>
    <x v="1"/>
  </r>
  <r>
    <n v="85.668000000000006"/>
    <n v="0.14699999999999999"/>
    <n v="0.11899999999999999"/>
    <n v="82.84100341796875"/>
    <n v="3.2937977313995361"/>
    <n v="0.3614126443862915"/>
    <s v="97"/>
    <x v="10"/>
    <n v="97"/>
    <n v="1997"/>
    <x v="1"/>
  </r>
  <r>
    <n v="64.216999999999999"/>
    <n v="0.115"/>
    <n v="1.1687000000000001"/>
    <n v="60.145767211914062"/>
    <n v="1.2298831939697266"/>
    <n v="1.8349581956863403"/>
    <s v="98"/>
    <x v="11"/>
    <n v="97"/>
    <n v="1997"/>
    <x v="1"/>
  </r>
  <r>
    <n v="30.417999999999999"/>
    <n v="0.98899999999999999"/>
    <n v="1.0407999999999999"/>
    <n v="27.023332595825195"/>
    <n v="1.6700013875961304"/>
    <n v="1.1064687967300415"/>
    <s v="98"/>
    <x v="0"/>
    <n v="98"/>
    <n v="1998"/>
    <x v="1"/>
  </r>
  <r>
    <n v="70.468999999999994"/>
    <n v="5.2809999999999997"/>
    <n v="2.9863"/>
    <n v="63.981910705566406"/>
    <n v="10.119416236877441"/>
    <n v="3.44734787940979"/>
    <s v="98"/>
    <x v="1"/>
    <n v="98"/>
    <n v="1998"/>
    <x v="1"/>
  </r>
  <r>
    <n v="65.944999999999993"/>
    <n v="10.904"/>
    <n v="4.7683999999999997"/>
    <n v="57.345947265625"/>
    <n v="17.532661437988281"/>
    <n v="5.0287590026855469"/>
    <s v="98"/>
    <x v="2"/>
    <n v="98"/>
    <n v="1998"/>
    <x v="1"/>
  </r>
  <r>
    <n v="70.86"/>
    <n v="18.172000000000001"/>
    <n v="6.5974000000000004"/>
    <n v="61.614578247070313"/>
    <n v="25.502780914306641"/>
    <n v="7.4971866607666016"/>
    <s v="98"/>
    <x v="3"/>
    <n v="98"/>
    <n v="1998"/>
    <x v="1"/>
  </r>
  <r>
    <n v="84.204999999999998"/>
    <n v="9.3330000000000002"/>
    <n v="3.226"/>
    <n v="73.9949951171875"/>
    <n v="18.662994384765625"/>
    <n v="3.6261434555053711"/>
    <s v="98"/>
    <x v="4"/>
    <n v="98"/>
    <n v="1998"/>
    <x v="1"/>
  </r>
  <r>
    <n v="68.963999999999999"/>
    <n v="18.629000000000001"/>
    <n v="5.0023999999999997"/>
    <n v="46.287124633789063"/>
    <n v="39.359325408935547"/>
    <n v="5.0866785049438477"/>
    <s v="98"/>
    <x v="5"/>
    <n v="98"/>
    <n v="1998"/>
    <x v="1"/>
  </r>
  <r>
    <n v="69.197999999999993"/>
    <n v="8.6370000000000005"/>
    <n v="1.8761000000000001"/>
    <n v="39.892704010009766"/>
    <n v="28.143037796020508"/>
    <n v="2.9254999160766602"/>
    <s v="98"/>
    <x v="6"/>
    <n v="98"/>
    <n v="1998"/>
    <x v="1"/>
  </r>
  <r>
    <n v="86.613"/>
    <n v="1.024"/>
    <n v="0.42749999999999999"/>
    <n v="74.944480895996094"/>
    <n v="7.4733967781066895"/>
    <n v="2.376220703125"/>
    <s v="98"/>
    <x v="7"/>
    <n v="98"/>
    <n v="1998"/>
    <x v="1"/>
  </r>
  <r>
    <n v="88.325000000000003"/>
    <n v="0.189"/>
    <n v="0.53590000000000004"/>
    <n v="75.46551513671875"/>
    <n v="6.8753900527954102"/>
    <n v="4.1917777061462402"/>
    <s v="98"/>
    <x v="8"/>
    <n v="98"/>
    <n v="1998"/>
    <x v="1"/>
  </r>
  <r>
    <n v="88.186000000000007"/>
    <n v="0.17599999999999999"/>
    <n v="0.18609999999999999"/>
    <n v="68.459922790527344"/>
    <n v="10.076800346374512"/>
    <n v="2.5605978965759277"/>
    <s v="98"/>
    <x v="9"/>
    <n v="98"/>
    <n v="1998"/>
    <x v="1"/>
  </r>
  <r>
    <n v="86.600999999999999"/>
    <n v="2.9000000000000001E-2"/>
    <n v="0.1205"/>
    <n v="82.602668762207031"/>
    <n v="1.2882863283157349"/>
    <n v="0.51133590936660767"/>
    <s v="98"/>
    <x v="10"/>
    <n v="98"/>
    <n v="1998"/>
    <x v="1"/>
  </r>
  <r>
    <n v="90.058000000000007"/>
    <n v="2.8000000000000001E-2"/>
    <n v="0.45879999999999999"/>
    <n v="86.458503723144531"/>
    <n v="1.1282399892807007"/>
    <n v="1.299464225769043"/>
    <s v="99"/>
    <x v="11"/>
    <n v="98"/>
    <n v="1998"/>
    <x v="1"/>
  </r>
  <r>
    <n v="65.456999999999994"/>
    <n v="0.92"/>
    <n v="2.5929000000000002"/>
    <n v="58.455867767333984"/>
    <n v="5.3621664047241211"/>
    <n v="3.6233158111572266"/>
    <s v="99"/>
    <x v="0"/>
    <n v="99"/>
    <n v="1999"/>
    <x v="1"/>
  </r>
  <r>
    <n v="79.620999999999995"/>
    <n v="1.417"/>
    <n v="2.6924999999999999"/>
    <n v="70.8135986328125"/>
    <n v="8.489558219909668"/>
    <n v="3.2036223411560059"/>
    <s v="99"/>
    <x v="1"/>
    <n v="99"/>
    <n v="1999"/>
    <x v="1"/>
  </r>
  <r>
    <n v="80.334000000000003"/>
    <n v="3.4950000000000001"/>
    <n v="3.3586999999999998"/>
    <n v="70.087043762207031"/>
    <n v="13.400775909423828"/>
    <n v="3.2235515117645264"/>
    <s v="99"/>
    <x v="2"/>
    <n v="99"/>
    <n v="1999"/>
    <x v="1"/>
  </r>
  <r>
    <n v="76.039000000000001"/>
    <n v="9.9879999999999995"/>
    <n v="4.9417999999999997"/>
    <n v="70.909317016601562"/>
    <n v="15.593174934387207"/>
    <n v="4.5110383033752441"/>
    <s v="99"/>
    <x v="3"/>
    <n v="99"/>
    <n v="1999"/>
    <x v="1"/>
  </r>
  <r>
    <n v="67.209999999999994"/>
    <n v="7.3170000000000002"/>
    <n v="4.6731999999999996"/>
    <n v="62.511184692382813"/>
    <n v="11.425014495849609"/>
    <n v="5.137199878692627"/>
    <s v="99"/>
    <x v="4"/>
    <n v="99"/>
    <n v="1999"/>
    <x v="1"/>
  </r>
  <r>
    <n v="79.159000000000006"/>
    <n v="1.4379999999999999"/>
    <n v="1.2539"/>
    <n v="68.419822692871094"/>
    <n v="3.6823296546936035"/>
    <n v="2.3488199710845947"/>
    <s v="99"/>
    <x v="5"/>
    <n v="99"/>
    <n v="1999"/>
    <x v="1"/>
  </r>
  <r>
    <n v="73.081999999999994"/>
    <n v="0.104"/>
    <n v="0.112"/>
    <n v="66.06756591796875"/>
    <n v="0.7301476001739502"/>
    <n v="0.62724518775939941"/>
    <s v="99"/>
    <x v="6"/>
    <n v="99"/>
    <n v="1999"/>
    <x v="1"/>
  </r>
  <r>
    <n v="89.043000000000006"/>
    <n v="1.2E-2"/>
    <n v="2.5000000000000001E-2"/>
    <n v="85.919624328613281"/>
    <n v="0.25938382744789124"/>
    <n v="0.66965091228485107"/>
    <s v="99"/>
    <x v="7"/>
    <n v="99"/>
    <n v="1999"/>
    <x v="1"/>
  </r>
  <r>
    <n v="86.683999999999997"/>
    <n v="0.01"/>
    <n v="0.27650000000000002"/>
    <n v="82.255271911621094"/>
    <n v="1.386582612991333"/>
    <n v="1.5724064111709595"/>
    <s v="99"/>
    <x v="8"/>
    <n v="99"/>
    <n v="1999"/>
    <x v="1"/>
  </r>
  <r>
    <n v="87.983000000000004"/>
    <n v="6.9000000000000006E-2"/>
    <n v="0.1943"/>
    <n v="77.986770629882813"/>
    <n v="7.3899621963500977"/>
    <n v="1.660072922706604"/>
    <s v="99"/>
    <x v="9"/>
    <n v="99"/>
    <n v="1999"/>
    <x v="1"/>
  </r>
  <r>
    <n v="75.730999999999995"/>
    <n v="7.1999999999999995E-2"/>
    <n v="0.13439999999999999"/>
    <n v="66.924240112304688"/>
    <n v="5.4859957695007324"/>
    <n v="0.98776876926422119"/>
    <s v="99"/>
    <x v="10"/>
    <n v="99"/>
    <n v="1999"/>
    <x v="1"/>
  </r>
  <r>
    <n v="79.739000000000004"/>
    <n v="0.02"/>
    <n v="0.21809999999999999"/>
    <n v="80.120155334472656"/>
    <n v="1.2852747440338135"/>
    <n v="0.63970881700515747"/>
    <s v="00"/>
    <x v="11"/>
    <n v="-1"/>
    <n v="1999"/>
    <x v="1"/>
  </r>
  <r>
    <n v="65.944000000000003"/>
    <n v="0.58399999999999996"/>
    <n v="2.1852"/>
    <n v="59.947917938232422"/>
    <n v="1.7186602354049683"/>
    <n v="2.7351481914520264"/>
    <s v="00"/>
    <x v="0"/>
    <n v="0"/>
    <n v="2000"/>
    <x v="5"/>
  </r>
  <r>
    <n v="69.528000000000006"/>
    <n v="2.6"/>
    <n v="2.8872"/>
    <n v="60.142242431640625"/>
    <n v="7.6050410270690918"/>
    <n v="3.2153663635253906"/>
    <s v="00"/>
    <x v="1"/>
    <n v="0"/>
    <n v="2000"/>
    <x v="5"/>
  </r>
  <r>
    <n v="80.046000000000006"/>
    <n v="4.1589999999999998"/>
    <n v="3.6444000000000001"/>
    <n v="70.926246643066406"/>
    <n v="12.815775871276855"/>
    <n v="3.7973763942718506"/>
    <s v="00"/>
    <x v="2"/>
    <n v="0"/>
    <n v="2000"/>
    <x v="5"/>
  </r>
  <r>
    <n v="76.718999999999994"/>
    <n v="10.284000000000001"/>
    <n v="3.7511999999999999"/>
    <n v="70.270034790039063"/>
    <n v="16.846220016479492"/>
    <n v="3.6734144687652588"/>
    <s v="00"/>
    <x v="3"/>
    <n v="0"/>
    <n v="2000"/>
    <x v="5"/>
  </r>
  <r>
    <n v="61.816000000000003"/>
    <n v="8.8539999999999992"/>
    <n v="3.1568999999999998"/>
    <n v="55.010360717773438"/>
    <n v="15.607139587402344"/>
    <n v="3.4324305057525635"/>
    <s v="00"/>
    <x v="4"/>
    <n v="0"/>
    <n v="2000"/>
    <x v="5"/>
  </r>
  <r>
    <n v="78.093999999999994"/>
    <n v="1.968"/>
    <n v="0.85160000000000002"/>
    <n v="64.585174560546875"/>
    <n v="5.5531034469604492"/>
    <n v="1.551285982131958"/>
    <s v="00"/>
    <x v="5"/>
    <n v="0"/>
    <n v="2000"/>
    <x v="5"/>
  </r>
  <r>
    <n v="72.018000000000001"/>
    <n v="0.223"/>
    <n v="0.1099"/>
    <n v="61.645961761474609"/>
    <n v="1.4101659059524536"/>
    <n v="0.48619836568832397"/>
    <s v="00"/>
    <x v="6"/>
    <n v="0"/>
    <n v="2000"/>
    <x v="5"/>
  </r>
  <r>
    <n v="80.596999999999994"/>
    <n v="3.1E-2"/>
    <n v="2.3199999999999998E-2"/>
    <n v="77.314140319824219"/>
    <n v="0.491599440574646"/>
    <n v="0.24934598803520203"/>
    <s v="00"/>
    <x v="7"/>
    <n v="0"/>
    <n v="2000"/>
    <x v="5"/>
  </r>
  <r>
    <n v="73.515000000000001"/>
    <n v="1.4999999999999999E-2"/>
    <n v="2.7E-2"/>
    <n v="71.605712890625"/>
    <n v="0.78991580009460449"/>
    <n v="0.37796294689178467"/>
    <s v="00"/>
    <x v="8"/>
    <n v="0"/>
    <n v="2000"/>
    <x v="5"/>
  </r>
  <r>
    <n v="79.19"/>
    <n v="8.4000000000000005E-2"/>
    <n v="8.5099999999999995E-2"/>
    <n v="70.760505676269531"/>
    <n v="5.0146946907043457"/>
    <n v="1.0137785673141479"/>
    <s v="00"/>
    <x v="9"/>
    <n v="0"/>
    <n v="2000"/>
    <x v="5"/>
  </r>
  <r>
    <n v="68.06"/>
    <n v="4.5999999999999999E-2"/>
    <n v="0.1246"/>
    <n v="60.528568267822266"/>
    <n v="5.5185537338256836"/>
    <n v="0.90556555986404419"/>
    <s v="00"/>
    <x v="10"/>
    <n v="0"/>
    <n v="2000"/>
    <x v="5"/>
  </r>
  <r>
    <n v="75.745999999999995"/>
    <n v="1.4999999999999999E-2"/>
    <n v="0.125"/>
    <n v="75.885643005371094"/>
    <n v="1.0751230716705322"/>
    <n v="0.28908231854438782"/>
    <s v="01"/>
    <x v="11"/>
    <n v="0"/>
    <n v="2000"/>
    <x v="5"/>
  </r>
  <r>
    <n v="88.614000000000004"/>
    <n v="4.7E-2"/>
    <n v="0.4088"/>
    <n v="86.349746704101563"/>
    <n v="0.5830112099647522"/>
    <n v="0.65648478269577026"/>
    <s v="01"/>
    <x v="0"/>
    <n v="1"/>
    <n v="2001"/>
    <x v="4"/>
  </r>
  <r>
    <n v="77.606999999999999"/>
    <n v="0.42299999999999999"/>
    <n v="1.7301"/>
    <n v="70.676246643066406"/>
    <n v="2.0706155300140381"/>
    <n v="3.1002199649810791"/>
    <s v="01"/>
    <x v="1"/>
    <n v="1"/>
    <n v="2001"/>
    <x v="4"/>
  </r>
  <r>
    <n v="78.213999999999999"/>
    <n v="0.53"/>
    <n v="2.1497999999999999"/>
    <n v="75.115158081054687"/>
    <n v="2.338447093963623"/>
    <n v="2.9529356956481934"/>
    <s v="01"/>
    <x v="2"/>
    <n v="1"/>
    <n v="2001"/>
    <x v="4"/>
  </r>
  <r>
    <n v="69.08"/>
    <n v="0.67"/>
    <n v="1.8906000000000001"/>
    <n v="68.333641052246094"/>
    <n v="1.9917682409286499"/>
    <n v="2.0719797611236572"/>
    <s v="01"/>
    <x v="3"/>
    <n v="1"/>
    <n v="2001"/>
    <x v="4"/>
  </r>
  <r>
    <n v="69.304000000000002"/>
    <n v="0.57899999999999996"/>
    <n v="1.1689000000000001"/>
    <n v="68.248321533203125"/>
    <n v="1.550041675567627"/>
    <n v="1.2455431222915649"/>
    <s v="01"/>
    <x v="4"/>
    <n v="1"/>
    <n v="2001"/>
    <x v="4"/>
  </r>
  <r>
    <n v="61.436"/>
    <n v="0.223"/>
    <n v="0.46"/>
    <n v="61.221389770507813"/>
    <n v="0.71436113119125366"/>
    <n v="0.564189612865448"/>
    <s v="01"/>
    <x v="5"/>
    <n v="1"/>
    <n v="2001"/>
    <x v="4"/>
  </r>
  <r>
    <n v="57.497"/>
    <n v="7.0999999999999994E-2"/>
    <n v="0.1416"/>
    <n v="55.702667236328125"/>
    <n v="0.24972148239612579"/>
    <n v="0.18132439255714417"/>
    <s v="01"/>
    <x v="6"/>
    <n v="1"/>
    <n v="2001"/>
    <x v="4"/>
  </r>
  <r>
    <n v="50.826000000000001"/>
    <n v="0.03"/>
    <n v="4.7199999999999999E-2"/>
    <n v="48.640224456787109"/>
    <n v="8.3798937499523163E-2"/>
    <n v="5.7800553739070892E-2"/>
    <s v="01"/>
    <x v="7"/>
    <n v="1"/>
    <n v="2001"/>
    <x v="4"/>
  </r>
  <r>
    <n v="49.41"/>
    <n v="2.9000000000000001E-2"/>
    <n v="1.7500000000000002E-2"/>
    <n v="47.985389709472656"/>
    <n v="6.3930980861186981E-2"/>
    <n v="2.4589303880929947E-2"/>
    <s v="01"/>
    <x v="8"/>
    <n v="1"/>
    <n v="2001"/>
    <x v="4"/>
  </r>
  <r>
    <n v="50"/>
    <n v="7.8E-2"/>
    <n v="3.73E-2"/>
    <n v="45.600509643554688"/>
    <n v="0.1376475989818573"/>
    <n v="4.4860940426588058E-2"/>
    <s v="01"/>
    <x v="9"/>
    <n v="1"/>
    <n v="2001"/>
    <x v="4"/>
  </r>
  <r>
    <n v="78.73"/>
    <n v="5.8999999999999997E-2"/>
    <n v="8.9499999999999996E-2"/>
    <n v="74.116790771484375"/>
    <n v="7.123110443353653E-2"/>
    <n v="7.9536788165569305E-2"/>
    <s v="01"/>
    <x v="10"/>
    <n v="1"/>
    <n v="2001"/>
    <x v="4"/>
  </r>
  <r>
    <n v="76.971000000000004"/>
    <n v="9.6000000000000002E-2"/>
    <n v="0.57120000000000004"/>
    <n v="71.461860656738281"/>
    <n v="0.25365692377090454"/>
    <n v="0.75089073181152344"/>
    <s v="02"/>
    <x v="11"/>
    <n v="1"/>
    <n v="2001"/>
    <x v="4"/>
  </r>
  <r>
    <n v="84.054000000000002"/>
    <n v="0.17299999999999999"/>
    <n v="0.77969999999999995"/>
    <n v="76.830108642578125"/>
    <n v="0.95812821388244629"/>
    <n v="1.6553317308425903"/>
    <s v="02"/>
    <x v="0"/>
    <n v="2"/>
    <n v="2002"/>
    <x v="4"/>
  </r>
  <r>
    <n v="90.974999999999994"/>
    <n v="5.2999999999999999E-2"/>
    <n v="0.89990000000000003"/>
    <n v="84.442985534667969"/>
    <n v="2.5271439552307129"/>
    <n v="3.2464115619659424"/>
    <s v="02"/>
    <x v="1"/>
    <n v="2"/>
    <n v="2002"/>
    <x v="4"/>
  </r>
  <r>
    <n v="89.897000000000006"/>
    <n v="0.09"/>
    <n v="1.6107"/>
    <n v="84.650398254394531"/>
    <n v="3.7266311645507812"/>
    <n v="3.0278522968292236"/>
    <s v="02"/>
    <x v="2"/>
    <n v="2"/>
    <n v="2002"/>
    <x v="4"/>
  </r>
  <r>
    <n v="78.703000000000003"/>
    <n v="0.39900000000000002"/>
    <n v="2.2117"/>
    <n v="77.305397033691406"/>
    <n v="2.6173012256622314"/>
    <n v="2.4166374206542969"/>
    <s v="02"/>
    <x v="3"/>
    <n v="2"/>
    <n v="2002"/>
    <x v="4"/>
  </r>
  <r>
    <n v="67.274000000000001"/>
    <n v="0.71499999999999997"/>
    <n v="1.9211"/>
    <n v="65.627166748046875"/>
    <n v="2.0159847736358643"/>
    <n v="1.812775731086731"/>
    <s v="02"/>
    <x v="4"/>
    <n v="2"/>
    <n v="2002"/>
    <x v="4"/>
  </r>
  <r>
    <n v="63.957000000000001"/>
    <n v="0.24099999999999999"/>
    <n v="0.59130000000000005"/>
    <n v="58.963325500488281"/>
    <n v="0.81994932889938354"/>
    <n v="0.78189444541931152"/>
    <s v="02"/>
    <x v="5"/>
    <n v="2"/>
    <n v="2002"/>
    <x v="4"/>
  </r>
  <r>
    <n v="65.936000000000007"/>
    <n v="3.5000000000000003E-2"/>
    <n v="8.6699999999999999E-2"/>
    <n v="58.268272399902344"/>
    <n v="0.22307689487934113"/>
    <n v="0.21999543905258179"/>
    <s v="02"/>
    <x v="6"/>
    <n v="2"/>
    <n v="2002"/>
    <x v="4"/>
  </r>
  <r>
    <n v="54.256"/>
    <n v="0.01"/>
    <n v="2.47E-2"/>
    <n v="48.561729431152344"/>
    <n v="7.3144502937793732E-2"/>
    <n v="7.0642091333866119E-2"/>
    <s v="02"/>
    <x v="7"/>
    <n v="2"/>
    <n v="2002"/>
    <x v="4"/>
  </r>
  <r>
    <n v="48.893999999999998"/>
    <n v="7.0000000000000001E-3"/>
    <n v="8.3999999999999995E-3"/>
    <n v="46.943435668945313"/>
    <n v="5.9543993324041367E-2"/>
    <n v="2.9205759987235069E-2"/>
    <s v="02"/>
    <x v="8"/>
    <n v="2"/>
    <n v="2002"/>
    <x v="4"/>
  </r>
  <r>
    <n v="51.213999999999999"/>
    <n v="3.5000000000000003E-2"/>
    <n v="1.8599999999999998E-2"/>
    <n v="48.455673217773437"/>
    <n v="0.13311251997947693"/>
    <n v="3.9972402155399323E-2"/>
    <s v="02"/>
    <x v="9"/>
    <n v="2"/>
    <n v="2002"/>
    <x v="4"/>
  </r>
  <r>
    <n v="73.432000000000002"/>
    <n v="0.02"/>
    <n v="7.3099999999999998E-2"/>
    <n v="70.508506774902344"/>
    <n v="0.11049653589725494"/>
    <n v="0.1054924875497818"/>
    <s v="02"/>
    <x v="10"/>
    <n v="2"/>
    <n v="2002"/>
    <x v="4"/>
  </r>
  <r>
    <n v="81.626000000000005"/>
    <n v="7.0000000000000001E-3"/>
    <n v="0.26029999999999998"/>
    <n v="78.783012390136719"/>
    <n v="3.5343959927558899E-2"/>
    <n v="0.38297724723815918"/>
    <s v="03"/>
    <x v="11"/>
    <n v="2"/>
    <n v="2002"/>
    <x v="4"/>
  </r>
  <r>
    <n v="86.055999999999997"/>
    <n v="7.0000000000000001E-3"/>
    <n v="0.29120000000000001"/>
    <n v="81.475440979003906"/>
    <n v="0.17170251905918121"/>
    <n v="0.61672109365463257"/>
    <s v="03"/>
    <x v="0"/>
    <n v="3"/>
    <n v="2003"/>
    <x v="5"/>
  </r>
  <r>
    <n v="88.661000000000001"/>
    <n v="0.01"/>
    <n v="0.30990000000000001"/>
    <n v="85.02691650390625"/>
    <n v="1.7644270658493042"/>
    <n v="1.3019382953643799"/>
    <s v="03"/>
    <x v="1"/>
    <n v="3"/>
    <n v="2003"/>
    <x v="5"/>
  </r>
  <r>
    <n v="90.77"/>
    <n v="0.22600000000000001"/>
    <n v="1.4132"/>
    <n v="83.929618835449219"/>
    <n v="5.7517404556274414"/>
    <n v="2.5699465274810791"/>
    <s v="03"/>
    <x v="2"/>
    <n v="3"/>
    <n v="2003"/>
    <x v="5"/>
  </r>
  <r>
    <n v="90.09"/>
    <n v="1.1910000000000001"/>
    <n v="2.0402"/>
    <n v="86.90728759765625"/>
    <n v="4.0774922370910645"/>
    <n v="2.1941580772399902"/>
    <s v="03"/>
    <x v="3"/>
    <n v="3"/>
    <n v="2003"/>
    <x v="5"/>
  </r>
  <r>
    <n v="74.459000000000003"/>
    <n v="1.68"/>
    <n v="2.6934"/>
    <n v="69.294914245605469"/>
    <n v="5.3439440727233887"/>
    <n v="3.2860338687896729"/>
    <s v="03"/>
    <x v="4"/>
    <n v="3"/>
    <n v="2003"/>
    <x v="5"/>
  </r>
  <r>
    <n v="72.632999999999996"/>
    <n v="0.495"/>
    <n v="1.0076000000000001"/>
    <n v="62.832324981689453"/>
    <n v="2.2400000095367432"/>
    <n v="1.8037670850753784"/>
    <s v="03"/>
    <x v="5"/>
    <n v="3"/>
    <n v="2003"/>
    <x v="5"/>
  </r>
  <r>
    <n v="75.320999999999998"/>
    <n v="4.8000000000000001E-2"/>
    <n v="0.1018"/>
    <n v="67.491310119628906"/>
    <n v="0.42950484156608582"/>
    <n v="0.36523845791816711"/>
    <s v="03"/>
    <x v="6"/>
    <n v="3"/>
    <n v="2003"/>
    <x v="5"/>
  </r>
  <r>
    <n v="80.373000000000005"/>
    <n v="8.0000000000000002E-3"/>
    <n v="1.6299999999999999E-2"/>
    <n v="77.144691467285156"/>
    <n v="0.10391915589570999"/>
    <n v="8.4823250770568848E-2"/>
    <s v="03"/>
    <x v="7"/>
    <n v="3"/>
    <n v="2003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16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>
  <location ref="C112:O127" firstHeaderRow="1" firstDataRow="3" firstDataCol="1"/>
  <pivotFields count="11">
    <pivotField showAll="0"/>
    <pivotField showAll="0"/>
    <pivotField dataField="1" showAll="0"/>
    <pivotField showAll="0"/>
    <pivotField showAll="0"/>
    <pivotField dataField="1" showAll="0"/>
    <pivotField showAll="0"/>
    <pivotField axis="axisRow" showAll="0">
      <items count="13">
        <item x="11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axis="axisCol" showAll="0">
      <items count="7">
        <item h="1" x="0"/>
        <item x="1"/>
        <item x="2"/>
        <item x="3"/>
        <item x="4"/>
        <item x="5"/>
        <item t="default"/>
      </items>
    </pivotField>
  </pivotFields>
  <rowFields count="1"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10"/>
    <field x="-2"/>
  </colFields>
  <colItems count="12"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 t="grand">
      <x/>
    </i>
    <i t="grand" i="1">
      <x/>
    </i>
  </colItems>
  <dataFields count="2">
    <dataField name="Average of East_NAA" fld="2" subtotal="average" baseField="10" baseItem="8" numFmtId="164"/>
    <dataField name="Average of East_PA" fld="5" subtotal="average" baseField="10" baseItem="8" numFmtId="164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>
  <location ref="C30:AC38" firstHeaderRow="1" firstDataRow="3" firstDataCol="1"/>
  <pivotFields count="11">
    <pivotField showAll="0"/>
    <pivotField showAll="0"/>
    <pivotField dataField="1" showAll="0"/>
    <pivotField showAll="0"/>
    <pivotField showAll="0"/>
    <pivotField dataField="1" showAll="0"/>
    <pivotField showAll="0"/>
    <pivotField axis="axisCol" showAll="0">
      <items count="13">
        <item x="11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axis="axisRow" showAll="0">
      <items count="7">
        <item h="1" x="0"/>
        <item x="1"/>
        <item x="2"/>
        <item x="3"/>
        <item x="4"/>
        <item x="5"/>
        <item t="default"/>
      </items>
    </pivotField>
  </pivotFields>
  <rowFields count="1">
    <field x="1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2">
    <field x="7"/>
    <field x="-2"/>
  </colFields>
  <colItems count="26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 t="grand">
      <x/>
    </i>
    <i t="grand" i="1">
      <x/>
    </i>
  </colItems>
  <dataFields count="2">
    <dataField name="Average of East_NAA" fld="2" subtotal="average" baseField="10" baseItem="8" numFmtId="164"/>
    <dataField name="Average of East_PA" fld="5" subtotal="average" baseField="10" baseItem="8" numFmtId="164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>
  <location ref="C17:AC25" firstHeaderRow="1" firstDataRow="3" firstDataCol="1"/>
  <pivotFields count="11">
    <pivotField showAll="0"/>
    <pivotField dataField="1" showAll="0"/>
    <pivotField showAll="0"/>
    <pivotField showAll="0"/>
    <pivotField dataField="1" showAll="0"/>
    <pivotField showAll="0"/>
    <pivotField showAll="0"/>
    <pivotField axis="axisCol" showAll="0">
      <items count="13">
        <item x="11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axis="axisRow" showAll="0">
      <items count="7">
        <item h="1" x="0"/>
        <item x="1"/>
        <item x="2"/>
        <item x="3"/>
        <item x="4"/>
        <item x="5"/>
        <item t="default"/>
      </items>
    </pivotField>
  </pivotFields>
  <rowFields count="1">
    <field x="1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2">
    <field x="7"/>
    <field x="-2"/>
  </colFields>
  <colItems count="26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 t="grand">
      <x/>
    </i>
    <i t="grand" i="1">
      <x/>
    </i>
  </colItems>
  <dataFields count="2">
    <dataField name="Average of SJR_NAA" fld="1" subtotal="average" baseField="10" baseItem="5" numFmtId="164"/>
    <dataField name="Average of SJR_PA" fld="4" subtotal="average" baseField="10" baseItem="5" numFmtId="164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>
  <location ref="C76:O91" firstHeaderRow="1" firstDataRow="3" firstDataCol="1"/>
  <pivotFields count="11">
    <pivotField showAll="0"/>
    <pivotField dataField="1" showAll="0"/>
    <pivotField showAll="0"/>
    <pivotField showAll="0"/>
    <pivotField dataField="1" showAll="0"/>
    <pivotField showAll="0"/>
    <pivotField showAll="0"/>
    <pivotField axis="axisRow" showAll="0">
      <items count="13">
        <item x="11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axis="axisCol" showAll="0">
      <items count="7">
        <item h="1" x="0"/>
        <item x="1"/>
        <item x="2"/>
        <item x="3"/>
        <item x="4"/>
        <item x="5"/>
        <item t="default"/>
      </items>
    </pivotField>
  </pivotFields>
  <rowFields count="1"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10"/>
    <field x="-2"/>
  </colFields>
  <colItems count="12"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 t="grand">
      <x/>
    </i>
    <i t="grand" i="1">
      <x/>
    </i>
  </colItems>
  <dataFields count="2">
    <dataField name="Average of SJR_NAA" fld="1" subtotal="average" baseField="7" baseItem="3"/>
    <dataField name="Average of SJR_PA" fld="4" subtotal="average" baseField="7" baseItem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>
  <location ref="C4:AC12" firstHeaderRow="1" firstDataRow="3" firstDataCol="1"/>
  <pivotFields count="11">
    <pivotField dataField="1" showAll="0"/>
    <pivotField showAll="0"/>
    <pivotField showAll="0"/>
    <pivotField dataField="1" showAll="0"/>
    <pivotField showAll="0"/>
    <pivotField showAll="0"/>
    <pivotField showAll="0"/>
    <pivotField axis="axisCol" showAll="0">
      <items count="13">
        <item x="11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axis="axisRow" showAll="0">
      <items count="7">
        <item h="1" x="0"/>
        <item x="1"/>
        <item x="2"/>
        <item x="3"/>
        <item x="4"/>
        <item x="5"/>
        <item t="default"/>
      </items>
    </pivotField>
  </pivotFields>
  <rowFields count="1">
    <field x="1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2">
    <field x="7"/>
    <field x="-2"/>
  </colFields>
  <colItems count="26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 t="grand">
      <x/>
    </i>
    <i t="grand" i="1">
      <x/>
    </i>
  </colItems>
  <dataFields count="2">
    <dataField name="Average of Sac_NAA" fld="0" subtotal="average" baseField="10" baseItem="8" numFmtId="164"/>
    <dataField name="Average of Sac_PA" fld="3" subtotal="average" baseField="10" baseItem="6" numFmtId="164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>
  <location ref="C42:O57" firstHeaderRow="1" firstDataRow="3" firstDataCol="1"/>
  <pivotFields count="11">
    <pivotField dataField="1" showAll="0"/>
    <pivotField showAll="0"/>
    <pivotField showAll="0"/>
    <pivotField dataField="1" showAll="0"/>
    <pivotField showAll="0"/>
    <pivotField showAll="0"/>
    <pivotField showAll="0"/>
    <pivotField axis="axisRow" showAll="0">
      <items count="13">
        <item x="11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axis="axisCol" showAll="0">
      <items count="7">
        <item h="1" x="0"/>
        <item x="1"/>
        <item x="2"/>
        <item x="3"/>
        <item x="4"/>
        <item x="5"/>
        <item t="default"/>
      </items>
    </pivotField>
  </pivotFields>
  <rowFields count="1"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10"/>
    <field x="-2"/>
  </colFields>
  <colItems count="12"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 t="grand">
      <x/>
    </i>
    <i t="grand" i="1">
      <x/>
    </i>
  </colItems>
  <dataFields count="2">
    <dataField name="Average of Sac_NAA" fld="0" subtotal="average" baseField="10" baseItem="8" numFmtId="164"/>
    <dataField name="Average of Sac_PA" fld="3" subtotal="average" baseField="10" baseItem="6" numFmtId="164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C144"/>
  <sheetViews>
    <sheetView tabSelected="1" topLeftCell="A99" zoomScale="70" zoomScaleNormal="70" workbookViewId="0">
      <selection activeCell="J146" sqref="J146"/>
    </sheetView>
  </sheetViews>
  <sheetFormatPr defaultRowHeight="15" x14ac:dyDescent="0.25"/>
  <cols>
    <col min="3" max="3" width="17.85546875" customWidth="1"/>
    <col min="4" max="4" width="26.28515625" customWidth="1"/>
    <col min="5" max="5" width="24.5703125" customWidth="1"/>
    <col min="6" max="6" width="26.28515625" customWidth="1"/>
    <col min="7" max="7" width="24.5703125" customWidth="1"/>
    <col min="8" max="8" width="26.28515625" customWidth="1"/>
    <col min="9" max="9" width="24.5703125" customWidth="1"/>
    <col min="10" max="10" width="26.28515625" customWidth="1"/>
    <col min="11" max="11" width="24.5703125" customWidth="1"/>
    <col min="12" max="12" width="26.28515625" customWidth="1"/>
    <col min="13" max="13" width="24.5703125" customWidth="1"/>
    <col min="14" max="14" width="33" customWidth="1"/>
    <col min="15" max="15" width="31.140625" customWidth="1"/>
    <col min="16" max="16" width="25.85546875" customWidth="1"/>
    <col min="17" max="17" width="24.28515625" customWidth="1"/>
    <col min="18" max="18" width="25.85546875" customWidth="1"/>
    <col min="19" max="19" width="24.28515625" customWidth="1"/>
    <col min="20" max="20" width="25.85546875" customWidth="1"/>
    <col min="21" max="21" width="24.28515625" customWidth="1"/>
    <col min="22" max="22" width="25.85546875" customWidth="1"/>
    <col min="23" max="23" width="24.28515625" customWidth="1"/>
    <col min="24" max="24" width="25.85546875" customWidth="1"/>
    <col min="25" max="25" width="24.28515625" customWidth="1"/>
    <col min="26" max="26" width="25.85546875" customWidth="1"/>
    <col min="27" max="27" width="24.28515625" customWidth="1"/>
    <col min="28" max="28" width="32.5703125" customWidth="1"/>
    <col min="29" max="29" width="30.7109375" customWidth="1"/>
  </cols>
  <sheetData>
    <row r="4" spans="3:29" x14ac:dyDescent="0.25">
      <c r="D4" s="7" t="s">
        <v>1028</v>
      </c>
    </row>
    <row r="5" spans="3:29" x14ac:dyDescent="0.25">
      <c r="D5" t="s">
        <v>1004</v>
      </c>
      <c r="F5" t="s">
        <v>1029</v>
      </c>
      <c r="H5" t="s">
        <v>1030</v>
      </c>
      <c r="J5" t="s">
        <v>1031</v>
      </c>
      <c r="L5" t="s">
        <v>1032</v>
      </c>
      <c r="N5" t="s">
        <v>1033</v>
      </c>
      <c r="P5" t="s">
        <v>1034</v>
      </c>
      <c r="R5" t="s">
        <v>1035</v>
      </c>
      <c r="T5" t="s">
        <v>1036</v>
      </c>
      <c r="V5" t="s">
        <v>1037</v>
      </c>
      <c r="X5" t="s">
        <v>1038</v>
      </c>
      <c r="Z5" t="s">
        <v>1039</v>
      </c>
      <c r="AB5" t="s">
        <v>1040</v>
      </c>
      <c r="AC5" t="s">
        <v>1042</v>
      </c>
    </row>
    <row r="6" spans="3:29" x14ac:dyDescent="0.25">
      <c r="C6" s="7" t="s">
        <v>1026</v>
      </c>
      <c r="D6" t="s">
        <v>1041</v>
      </c>
      <c r="E6" t="s">
        <v>1043</v>
      </c>
      <c r="F6" t="s">
        <v>1041</v>
      </c>
      <c r="G6" t="s">
        <v>1043</v>
      </c>
      <c r="H6" t="s">
        <v>1041</v>
      </c>
      <c r="I6" t="s">
        <v>1043</v>
      </c>
      <c r="J6" t="s">
        <v>1041</v>
      </c>
      <c r="K6" t="s">
        <v>1043</v>
      </c>
      <c r="L6" t="s">
        <v>1041</v>
      </c>
      <c r="M6" t="s">
        <v>1043</v>
      </c>
      <c r="N6" t="s">
        <v>1041</v>
      </c>
      <c r="O6" t="s">
        <v>1043</v>
      </c>
      <c r="P6" t="s">
        <v>1041</v>
      </c>
      <c r="Q6" t="s">
        <v>1043</v>
      </c>
      <c r="R6" t="s">
        <v>1041</v>
      </c>
      <c r="S6" t="s">
        <v>1043</v>
      </c>
      <c r="T6" t="s">
        <v>1041</v>
      </c>
      <c r="U6" t="s">
        <v>1043</v>
      </c>
      <c r="V6" t="s">
        <v>1041</v>
      </c>
      <c r="W6" t="s">
        <v>1043</v>
      </c>
      <c r="X6" t="s">
        <v>1041</v>
      </c>
      <c r="Y6" t="s">
        <v>1043</v>
      </c>
      <c r="Z6" t="s">
        <v>1041</v>
      </c>
      <c r="AA6" t="s">
        <v>1043</v>
      </c>
    </row>
    <row r="7" spans="3:29" x14ac:dyDescent="0.25">
      <c r="C7" s="1">
        <v>1</v>
      </c>
      <c r="D7" s="8">
        <v>71.754230769230787</v>
      </c>
      <c r="E7" s="8">
        <v>71.432410973768967</v>
      </c>
      <c r="F7" s="8">
        <v>65.374499999999998</v>
      </c>
      <c r="G7" s="8">
        <v>58.884183957026558</v>
      </c>
      <c r="H7" s="8">
        <v>69.185961538461541</v>
      </c>
      <c r="I7" s="8">
        <v>58.804173029386078</v>
      </c>
      <c r="J7" s="8">
        <v>70.666500000000013</v>
      </c>
      <c r="K7" s="8">
        <v>62.434127660898064</v>
      </c>
      <c r="L7" s="8">
        <v>73.788307692307683</v>
      </c>
      <c r="M7" s="8">
        <v>66.935310950646027</v>
      </c>
      <c r="N7" s="8">
        <v>71.655384615384619</v>
      </c>
      <c r="O7" s="8">
        <v>60.128738990196815</v>
      </c>
      <c r="P7" s="8">
        <v>74.338269230769228</v>
      </c>
      <c r="Q7" s="8">
        <v>59.597849625807541</v>
      </c>
      <c r="R7" s="8">
        <v>66.97</v>
      </c>
      <c r="S7" s="8">
        <v>56.016749161940353</v>
      </c>
      <c r="T7" s="8">
        <v>88.893961538461539</v>
      </c>
      <c r="U7" s="8">
        <v>83.372248722956726</v>
      </c>
      <c r="V7" s="8">
        <v>86.592115384615383</v>
      </c>
      <c r="W7" s="8">
        <v>80.711693103496842</v>
      </c>
      <c r="X7" s="8">
        <v>85.951423076923092</v>
      </c>
      <c r="Y7" s="8">
        <v>73.541292924147385</v>
      </c>
      <c r="Z7" s="8">
        <v>77.072923076923075</v>
      </c>
      <c r="AA7" s="8">
        <v>70.664259983943055</v>
      </c>
      <c r="AB7" s="8">
        <v>75.186964743589783</v>
      </c>
      <c r="AC7" s="8">
        <v>66.87691992368454</v>
      </c>
    </row>
    <row r="8" spans="3:29" x14ac:dyDescent="0.25">
      <c r="C8" s="1">
        <v>3</v>
      </c>
      <c r="D8" s="8">
        <v>72.843090909090904</v>
      </c>
      <c r="E8" s="8">
        <v>71.109002893621266</v>
      </c>
      <c r="F8" s="8">
        <v>80.572272727272718</v>
      </c>
      <c r="G8" s="8">
        <v>76.348864468661219</v>
      </c>
      <c r="H8" s="8">
        <v>83.434181818181827</v>
      </c>
      <c r="I8" s="8">
        <v>76.649429668079719</v>
      </c>
      <c r="J8" s="8">
        <v>81.932909090909092</v>
      </c>
      <c r="K8" s="8">
        <v>75.301261901855469</v>
      </c>
      <c r="L8" s="8">
        <v>74.480454545454549</v>
      </c>
      <c r="M8" s="8">
        <v>69.781371723521843</v>
      </c>
      <c r="N8" s="8">
        <v>67.233181818181819</v>
      </c>
      <c r="O8" s="8">
        <v>63.6408032503995</v>
      </c>
      <c r="P8" s="8">
        <v>73.103090909090895</v>
      </c>
      <c r="Q8" s="8">
        <v>63.473808635364882</v>
      </c>
      <c r="R8" s="8">
        <v>68.527818181818176</v>
      </c>
      <c r="S8" s="8">
        <v>61.008203679865055</v>
      </c>
      <c r="T8" s="8">
        <v>58.504181818181813</v>
      </c>
      <c r="U8" s="8">
        <v>50.972685380415484</v>
      </c>
      <c r="V8" s="8">
        <v>53.359181818181817</v>
      </c>
      <c r="W8" s="8">
        <v>48.603111267089844</v>
      </c>
      <c r="X8" s="8">
        <v>57.63045454545454</v>
      </c>
      <c r="Y8" s="8">
        <v>51.652873992919922</v>
      </c>
      <c r="Z8" s="8">
        <v>67.664545454545433</v>
      </c>
      <c r="AA8" s="8">
        <v>64.792641379616484</v>
      </c>
      <c r="AB8" s="8">
        <v>69.94044696969695</v>
      </c>
      <c r="AC8" s="8">
        <v>64.444504853450894</v>
      </c>
    </row>
    <row r="9" spans="3:29" x14ac:dyDescent="0.25">
      <c r="C9" s="1">
        <v>5</v>
      </c>
      <c r="D9" s="8">
        <v>71.923833333333334</v>
      </c>
      <c r="E9" s="8">
        <v>70.480823198954269</v>
      </c>
      <c r="F9" s="8">
        <v>80.116249999999994</v>
      </c>
      <c r="G9" s="8">
        <v>78.237131118774414</v>
      </c>
      <c r="H9" s="8">
        <v>80.665999999999983</v>
      </c>
      <c r="I9" s="8">
        <v>78.592118581136063</v>
      </c>
      <c r="J9" s="8">
        <v>76.976666666666674</v>
      </c>
      <c r="K9" s="8">
        <v>74.880465825398758</v>
      </c>
      <c r="L9" s="8">
        <v>68.368166666666667</v>
      </c>
      <c r="M9" s="8">
        <v>66.642149289449051</v>
      </c>
      <c r="N9" s="8">
        <v>60.431666666666651</v>
      </c>
      <c r="O9" s="8">
        <v>59.044638951619469</v>
      </c>
      <c r="P9" s="8">
        <v>54.26991666666666</v>
      </c>
      <c r="Q9" s="8">
        <v>52.444978713989258</v>
      </c>
      <c r="R9" s="8">
        <v>51.203083333333332</v>
      </c>
      <c r="S9" s="8">
        <v>48.668622016906738</v>
      </c>
      <c r="T9" s="8">
        <v>48.94616666666667</v>
      </c>
      <c r="U9" s="8">
        <v>46.811883290608726</v>
      </c>
      <c r="V9" s="8">
        <v>42.794999999999995</v>
      </c>
      <c r="W9" s="8">
        <v>42.381332397460938</v>
      </c>
      <c r="X9" s="8">
        <v>41.401666666666671</v>
      </c>
      <c r="Y9" s="8">
        <v>40.484362602233887</v>
      </c>
      <c r="Z9" s="8">
        <v>59.427500000000009</v>
      </c>
      <c r="AA9" s="8">
        <v>59.329163869222008</v>
      </c>
      <c r="AB9" s="8">
        <v>61.377159722222245</v>
      </c>
      <c r="AC9" s="8">
        <v>59.833139154646133</v>
      </c>
    </row>
    <row r="10" spans="3:29" x14ac:dyDescent="0.25">
      <c r="C10" s="1">
        <v>4</v>
      </c>
      <c r="D10" s="8">
        <v>72.311049999999994</v>
      </c>
      <c r="E10" s="8">
        <v>69.445278358459475</v>
      </c>
      <c r="F10" s="8">
        <v>81.004850000000005</v>
      </c>
      <c r="G10" s="8">
        <v>78.754490280151373</v>
      </c>
      <c r="H10" s="8">
        <v>82.118400000000008</v>
      </c>
      <c r="I10" s="8">
        <v>77.074504280090338</v>
      </c>
      <c r="J10" s="8">
        <v>81.420899999999989</v>
      </c>
      <c r="K10" s="8">
        <v>76.095458602905268</v>
      </c>
      <c r="L10" s="8">
        <v>73.924149999999997</v>
      </c>
      <c r="M10" s="8">
        <v>70.986128234863287</v>
      </c>
      <c r="N10" s="8">
        <v>68.664800000000014</v>
      </c>
      <c r="O10" s="8">
        <v>65.930028915405273</v>
      </c>
      <c r="P10" s="8">
        <v>62.327300000000001</v>
      </c>
      <c r="Q10" s="8">
        <v>57.968830871582028</v>
      </c>
      <c r="R10" s="8">
        <v>60.254300000000001</v>
      </c>
      <c r="S10" s="8">
        <v>55.444492340087891</v>
      </c>
      <c r="T10" s="8">
        <v>53.599499999999999</v>
      </c>
      <c r="U10" s="8">
        <v>48.780792808532716</v>
      </c>
      <c r="V10" s="8">
        <v>50.052199999999992</v>
      </c>
      <c r="W10" s="8">
        <v>47.474001502990724</v>
      </c>
      <c r="X10" s="8">
        <v>56.441150000000007</v>
      </c>
      <c r="Y10" s="8">
        <v>52.224176597595218</v>
      </c>
      <c r="Z10" s="8">
        <v>67.645800000000008</v>
      </c>
      <c r="AA10" s="8">
        <v>65.653482055664057</v>
      </c>
      <c r="AB10" s="8">
        <v>67.480366666666626</v>
      </c>
      <c r="AC10" s="8">
        <v>63.819305404027304</v>
      </c>
    </row>
    <row r="11" spans="3:29" x14ac:dyDescent="0.25">
      <c r="C11" s="1">
        <v>2</v>
      </c>
      <c r="D11" s="8">
        <v>71.705583333333337</v>
      </c>
      <c r="E11" s="8">
        <v>70.499336242675781</v>
      </c>
      <c r="F11" s="8">
        <v>74.449153846153848</v>
      </c>
      <c r="G11" s="8">
        <v>68.91184381338266</v>
      </c>
      <c r="H11" s="8">
        <v>77.569153846153853</v>
      </c>
      <c r="I11" s="8">
        <v>69.345005035400391</v>
      </c>
      <c r="J11" s="8">
        <v>79.018153846153851</v>
      </c>
      <c r="K11" s="8">
        <v>69.664295489971451</v>
      </c>
      <c r="L11" s="8">
        <v>75.166384615384615</v>
      </c>
      <c r="M11" s="8">
        <v>68.344788184532746</v>
      </c>
      <c r="N11" s="8">
        <v>67.359461538461545</v>
      </c>
      <c r="O11" s="8">
        <v>60.133693695068359</v>
      </c>
      <c r="P11" s="8">
        <v>75.836538461538467</v>
      </c>
      <c r="Q11" s="8">
        <v>63.253171774057243</v>
      </c>
      <c r="R11" s="8">
        <v>71.326384615384626</v>
      </c>
      <c r="S11" s="8">
        <v>62.946501511793869</v>
      </c>
      <c r="T11" s="8">
        <v>79.807538461538471</v>
      </c>
      <c r="U11" s="8">
        <v>76.608298081618088</v>
      </c>
      <c r="V11" s="8">
        <v>76.065916666666666</v>
      </c>
      <c r="W11" s="8">
        <v>73.418825149536133</v>
      </c>
      <c r="X11" s="8">
        <v>76.459000000000003</v>
      </c>
      <c r="Y11" s="8">
        <v>70.885654449462891</v>
      </c>
      <c r="Z11" s="8">
        <v>75.451999999999998</v>
      </c>
      <c r="AA11" s="8">
        <v>69.615250905354813</v>
      </c>
      <c r="AB11" s="8">
        <v>75.020499999999984</v>
      </c>
      <c r="AC11" s="8">
        <v>68.570576115658412</v>
      </c>
    </row>
    <row r="12" spans="3:29" x14ac:dyDescent="0.25">
      <c r="C12" s="1" t="s">
        <v>1027</v>
      </c>
      <c r="D12" s="8">
        <v>72.05750617283951</v>
      </c>
      <c r="E12" s="8">
        <v>70.618632069340464</v>
      </c>
      <c r="F12" s="8">
        <v>74.8215</v>
      </c>
      <c r="G12" s="8">
        <v>70.495312690734863</v>
      </c>
      <c r="H12" s="8">
        <v>77.260609756097566</v>
      </c>
      <c r="I12" s="8">
        <v>70.221131696933654</v>
      </c>
      <c r="J12" s="8">
        <v>77.048353658536598</v>
      </c>
      <c r="K12" s="8">
        <v>70.45990004190584</v>
      </c>
      <c r="L12" s="8">
        <v>73.33957317073174</v>
      </c>
      <c r="M12" s="8">
        <v>68.485655807867289</v>
      </c>
      <c r="N12" s="8">
        <v>68.009195121951223</v>
      </c>
      <c r="O12" s="8">
        <v>61.856955039791941</v>
      </c>
      <c r="P12" s="8">
        <v>68.543768292682927</v>
      </c>
      <c r="Q12" s="8">
        <v>59.253214394173973</v>
      </c>
      <c r="R12" s="8">
        <v>63.924292682926826</v>
      </c>
      <c r="S12" s="8">
        <v>56.570043284718587</v>
      </c>
      <c r="T12" s="8">
        <v>68.922329268292685</v>
      </c>
      <c r="U12" s="8">
        <v>64.166394350005362</v>
      </c>
      <c r="V12" s="8">
        <v>65.008901234567901</v>
      </c>
      <c r="W12" s="8">
        <v>61.385434138922044</v>
      </c>
      <c r="X12" s="8">
        <v>66.812629629629626</v>
      </c>
      <c r="Y12" s="8">
        <v>60.014555142249591</v>
      </c>
      <c r="Z12" s="8">
        <v>70.613283950617273</v>
      </c>
      <c r="AA12" s="8">
        <v>66.794968310697584</v>
      </c>
      <c r="AB12" s="8">
        <v>70.537945918367356</v>
      </c>
      <c r="AC12" s="8">
        <v>65.02816996087833</v>
      </c>
    </row>
    <row r="17" spans="3:29" x14ac:dyDescent="0.25">
      <c r="D17" s="7" t="s">
        <v>1028</v>
      </c>
    </row>
    <row r="18" spans="3:29" x14ac:dyDescent="0.25">
      <c r="D18" t="s">
        <v>1004</v>
      </c>
      <c r="F18" t="s">
        <v>1029</v>
      </c>
      <c r="H18" t="s">
        <v>1030</v>
      </c>
      <c r="J18" t="s">
        <v>1031</v>
      </c>
      <c r="L18" t="s">
        <v>1032</v>
      </c>
      <c r="N18" t="s">
        <v>1033</v>
      </c>
      <c r="P18" t="s">
        <v>1034</v>
      </c>
      <c r="R18" t="s">
        <v>1035</v>
      </c>
      <c r="T18" t="s">
        <v>1036</v>
      </c>
      <c r="V18" t="s">
        <v>1037</v>
      </c>
      <c r="X18" t="s">
        <v>1038</v>
      </c>
      <c r="Z18" t="s">
        <v>1039</v>
      </c>
      <c r="AB18" t="s">
        <v>1044</v>
      </c>
      <c r="AC18" t="s">
        <v>1046</v>
      </c>
    </row>
    <row r="19" spans="3:29" x14ac:dyDescent="0.25">
      <c r="C19" s="7" t="s">
        <v>1026</v>
      </c>
      <c r="D19" t="s">
        <v>1045</v>
      </c>
      <c r="E19" t="s">
        <v>1047</v>
      </c>
      <c r="F19" t="s">
        <v>1045</v>
      </c>
      <c r="G19" t="s">
        <v>1047</v>
      </c>
      <c r="H19" t="s">
        <v>1045</v>
      </c>
      <c r="I19" t="s">
        <v>1047</v>
      </c>
      <c r="J19" t="s">
        <v>1045</v>
      </c>
      <c r="K19" t="s">
        <v>1047</v>
      </c>
      <c r="L19" t="s">
        <v>1045</v>
      </c>
      <c r="M19" t="s">
        <v>1047</v>
      </c>
      <c r="N19" t="s">
        <v>1045</v>
      </c>
      <c r="O19" t="s">
        <v>1047</v>
      </c>
      <c r="P19" t="s">
        <v>1045</v>
      </c>
      <c r="Q19" t="s">
        <v>1047</v>
      </c>
      <c r="R19" t="s">
        <v>1045</v>
      </c>
      <c r="S19" t="s">
        <v>1047</v>
      </c>
      <c r="T19" t="s">
        <v>1045</v>
      </c>
      <c r="U19" t="s">
        <v>1047</v>
      </c>
      <c r="V19" t="s">
        <v>1045</v>
      </c>
      <c r="W19" t="s">
        <v>1047</v>
      </c>
      <c r="X19" t="s">
        <v>1045</v>
      </c>
      <c r="Y19" t="s">
        <v>1047</v>
      </c>
      <c r="Z19" t="s">
        <v>1045</v>
      </c>
      <c r="AA19" t="s">
        <v>1047</v>
      </c>
    </row>
    <row r="20" spans="3:29" x14ac:dyDescent="0.25">
      <c r="C20" s="1">
        <v>1</v>
      </c>
      <c r="D20" s="8">
        <v>1.2725</v>
      </c>
      <c r="E20" s="8">
        <v>3.387265770481183</v>
      </c>
      <c r="F20" s="8">
        <v>2.1115769230769232</v>
      </c>
      <c r="G20" s="8">
        <v>5.6868888139724731</v>
      </c>
      <c r="H20" s="8">
        <v>4.084653846153846</v>
      </c>
      <c r="I20" s="8">
        <v>11.669783197916471</v>
      </c>
      <c r="J20" s="8">
        <v>8.5117307692307698</v>
      </c>
      <c r="K20" s="8">
        <v>15.675466583325314</v>
      </c>
      <c r="L20" s="8">
        <v>13.575307692307693</v>
      </c>
      <c r="M20" s="8">
        <v>19.889961334375236</v>
      </c>
      <c r="N20" s="8">
        <v>11.316307692307692</v>
      </c>
      <c r="O20" s="8">
        <v>21.359046000700729</v>
      </c>
      <c r="P20" s="8">
        <v>5.518923076923075</v>
      </c>
      <c r="Q20" s="8">
        <v>14.669863123160143</v>
      </c>
      <c r="R20" s="8">
        <v>1.799653846153846</v>
      </c>
      <c r="S20" s="8">
        <v>6.5531795093646412</v>
      </c>
      <c r="T20" s="8">
        <v>0.21219230769230762</v>
      </c>
      <c r="U20" s="8">
        <v>1.9997541434489763</v>
      </c>
      <c r="V20" s="8">
        <v>0.11288461538461537</v>
      </c>
      <c r="W20" s="8">
        <v>3.0740327903857598</v>
      </c>
      <c r="X20" s="8">
        <v>0.60857692307692313</v>
      </c>
      <c r="Y20" s="8">
        <v>9.5563496442941513</v>
      </c>
      <c r="Z20" s="8">
        <v>0.84011538461538449</v>
      </c>
      <c r="AA20" s="8">
        <v>5.1639338491054678</v>
      </c>
      <c r="AB20" s="8">
        <v>4.1637019230769239</v>
      </c>
      <c r="AC20" s="8">
        <v>9.8904603967108784</v>
      </c>
    </row>
    <row r="21" spans="3:29" x14ac:dyDescent="0.25">
      <c r="C21" s="1">
        <v>3</v>
      </c>
      <c r="D21" s="8">
        <v>0.16109090909090912</v>
      </c>
      <c r="E21" s="8">
        <v>0.47173397649418225</v>
      </c>
      <c r="F21" s="8">
        <v>0.48981818181818171</v>
      </c>
      <c r="G21" s="8">
        <v>2.8717103085734625</v>
      </c>
      <c r="H21" s="8">
        <v>1.3902727272727271</v>
      </c>
      <c r="I21" s="8">
        <v>5.8749314113096753</v>
      </c>
      <c r="J21" s="8">
        <v>1.9786363636363633</v>
      </c>
      <c r="K21" s="8">
        <v>7.684283950112083</v>
      </c>
      <c r="L21" s="8">
        <v>5.6630909090909078</v>
      </c>
      <c r="M21" s="8">
        <v>10.420482527125966</v>
      </c>
      <c r="N21" s="8">
        <v>4.8824545454545456</v>
      </c>
      <c r="O21" s="8">
        <v>8.7777924104170371</v>
      </c>
      <c r="P21" s="8">
        <v>1.2698181818181817</v>
      </c>
      <c r="Q21" s="8">
        <v>3.4235279126600786</v>
      </c>
      <c r="R21" s="8">
        <v>0.17218181818181819</v>
      </c>
      <c r="S21" s="8">
        <v>0.88629607449878345</v>
      </c>
      <c r="T21" s="8">
        <v>4.5000000000000012E-2</v>
      </c>
      <c r="U21" s="8">
        <v>0.31486584652553906</v>
      </c>
      <c r="V21" s="8">
        <v>1.8636363636363638E-2</v>
      </c>
      <c r="W21" s="8">
        <v>0.17310330576517366</v>
      </c>
      <c r="X21" s="8">
        <v>6.3E-2</v>
      </c>
      <c r="Y21" s="8">
        <v>0.27519392526962538</v>
      </c>
      <c r="Z21" s="8">
        <v>7.80909090909091E-2</v>
      </c>
      <c r="AA21" s="8">
        <v>0.27569521387869661</v>
      </c>
      <c r="AB21" s="8">
        <v>1.351007575757575</v>
      </c>
      <c r="AC21" s="8">
        <v>3.4541347385525252</v>
      </c>
    </row>
    <row r="22" spans="3:29" x14ac:dyDescent="0.25">
      <c r="C22" s="1">
        <v>5</v>
      </c>
      <c r="D22" s="8">
        <v>0.15683333333333335</v>
      </c>
      <c r="E22" s="8">
        <v>0.1799149758492907</v>
      </c>
      <c r="F22" s="8">
        <v>0.10816666666666665</v>
      </c>
      <c r="G22" s="8">
        <v>0.24720361518363157</v>
      </c>
      <c r="H22" s="8">
        <v>0.30049999999999999</v>
      </c>
      <c r="I22" s="8">
        <v>1.2556034674247105</v>
      </c>
      <c r="J22" s="8">
        <v>0.55333333333333323</v>
      </c>
      <c r="K22" s="8">
        <v>2.3327917456626892</v>
      </c>
      <c r="L22" s="8">
        <v>0.92216666666666669</v>
      </c>
      <c r="M22" s="8">
        <v>2.5355062385400138</v>
      </c>
      <c r="N22" s="8">
        <v>1.0604166666666666</v>
      </c>
      <c r="O22" s="8">
        <v>2.3101564149061837</v>
      </c>
      <c r="P22" s="8">
        <v>0.63674999999999993</v>
      </c>
      <c r="Q22" s="8">
        <v>1.3884345342715581</v>
      </c>
      <c r="R22" s="8">
        <v>0.24816666666666673</v>
      </c>
      <c r="S22" s="8">
        <v>0.59092560783028603</v>
      </c>
      <c r="T22" s="8">
        <v>0.10641666666666666</v>
      </c>
      <c r="U22" s="8">
        <v>0.23056824939946333</v>
      </c>
      <c r="V22" s="8">
        <v>6.8750000000000019E-2</v>
      </c>
      <c r="W22" s="8">
        <v>0.10769289856155713</v>
      </c>
      <c r="X22" s="8">
        <v>0.14858333333333335</v>
      </c>
      <c r="Y22" s="8">
        <v>0.13214474668105444</v>
      </c>
      <c r="Z22" s="8">
        <v>0.20425000000000001</v>
      </c>
      <c r="AA22" s="8">
        <v>0.19780310802161694</v>
      </c>
      <c r="AB22" s="8">
        <v>0.37619444444444455</v>
      </c>
      <c r="AC22" s="8">
        <v>0.95906213352767133</v>
      </c>
    </row>
    <row r="23" spans="3:29" x14ac:dyDescent="0.25">
      <c r="C23" s="1">
        <v>4</v>
      </c>
      <c r="D23" s="8">
        <v>0.43784999999999996</v>
      </c>
      <c r="E23" s="8">
        <v>1.2535107024945318</v>
      </c>
      <c r="F23" s="8">
        <v>0.25414999999999999</v>
      </c>
      <c r="G23" s="8">
        <v>1.2682914890348911</v>
      </c>
      <c r="H23" s="8">
        <v>0.88970000000000005</v>
      </c>
      <c r="I23" s="8">
        <v>3.6641433209180834</v>
      </c>
      <c r="J23" s="8">
        <v>1.5502000000000002</v>
      </c>
      <c r="K23" s="8">
        <v>5.5959506064653395</v>
      </c>
      <c r="L23" s="8">
        <v>3.6854</v>
      </c>
      <c r="M23" s="8">
        <v>7.0611821174621578</v>
      </c>
      <c r="N23" s="8">
        <v>3.3042999999999991</v>
      </c>
      <c r="O23" s="8">
        <v>6.0266927450895311</v>
      </c>
      <c r="P23" s="8">
        <v>0.92904999999999982</v>
      </c>
      <c r="Q23" s="8">
        <v>2.3597646057605743</v>
      </c>
      <c r="R23" s="8">
        <v>0.19735000000000003</v>
      </c>
      <c r="S23" s="8">
        <v>0.74636473581194873</v>
      </c>
      <c r="T23" s="8">
        <v>6.5600000000000006E-2</v>
      </c>
      <c r="U23" s="8">
        <v>0.26705431947484615</v>
      </c>
      <c r="V23" s="8">
        <v>3.4000000000000016E-2</v>
      </c>
      <c r="W23" s="8">
        <v>0.13608674723654984</v>
      </c>
      <c r="X23" s="8">
        <v>7.4600000000000014E-2</v>
      </c>
      <c r="Y23" s="8">
        <v>0.18023810386657715</v>
      </c>
      <c r="Z23" s="8">
        <v>0.18430000000000002</v>
      </c>
      <c r="AA23" s="8">
        <v>0.42164220644626765</v>
      </c>
      <c r="AB23" s="8">
        <v>0.96720833333333356</v>
      </c>
      <c r="AC23" s="8">
        <v>2.4150768083384415</v>
      </c>
    </row>
    <row r="24" spans="3:29" x14ac:dyDescent="0.25">
      <c r="C24" s="1">
        <v>2</v>
      </c>
      <c r="D24" s="8">
        <v>6.2833333333333338E-2</v>
      </c>
      <c r="E24" s="8">
        <v>0.82143888125816977</v>
      </c>
      <c r="F24" s="8">
        <v>0.99669230769230777</v>
      </c>
      <c r="G24" s="8">
        <v>3.3061779737472534</v>
      </c>
      <c r="H24" s="8">
        <v>1.8934615384615385</v>
      </c>
      <c r="I24" s="8">
        <v>7.3559593970959005</v>
      </c>
      <c r="J24" s="8">
        <v>4.1741538461538461</v>
      </c>
      <c r="K24" s="8">
        <v>12.099412624652569</v>
      </c>
      <c r="L24" s="8">
        <v>10.046076923076923</v>
      </c>
      <c r="M24" s="8">
        <v>16.697410546816311</v>
      </c>
      <c r="N24" s="8">
        <v>8.4802307692307703</v>
      </c>
      <c r="O24" s="8">
        <v>15.094950235806978</v>
      </c>
      <c r="P24" s="8">
        <v>2.0259230769230774</v>
      </c>
      <c r="Q24" s="8">
        <v>6.2997695849491997</v>
      </c>
      <c r="R24" s="8">
        <v>0.24638461538461537</v>
      </c>
      <c r="S24" s="8">
        <v>1.5890960120237791</v>
      </c>
      <c r="T24" s="8">
        <v>4.2230769230769231E-2</v>
      </c>
      <c r="U24" s="8">
        <v>0.44523865729570389</v>
      </c>
      <c r="V24" s="8">
        <v>1.8166666666666668E-2</v>
      </c>
      <c r="W24" s="8">
        <v>0.60318022097150481</v>
      </c>
      <c r="X24" s="8">
        <v>8.7416666666666684E-2</v>
      </c>
      <c r="Y24" s="8">
        <v>3.3962315817674003</v>
      </c>
      <c r="Z24" s="8">
        <v>5.8500000000000003E-2</v>
      </c>
      <c r="AA24" s="8">
        <v>3.2802515799800553</v>
      </c>
      <c r="AB24" s="8">
        <v>2.4045394736842107</v>
      </c>
      <c r="AC24" s="8">
        <v>6.0181409380839845</v>
      </c>
    </row>
    <row r="25" spans="3:29" x14ac:dyDescent="0.25">
      <c r="C25" s="1" t="s">
        <v>1027</v>
      </c>
      <c r="D25" s="8">
        <v>0.57098765432098764</v>
      </c>
      <c r="E25" s="8">
        <v>1.6091906680139128</v>
      </c>
      <c r="F25" s="8">
        <v>0.97106097560975624</v>
      </c>
      <c r="G25" s="8">
        <v>3.058054992429367</v>
      </c>
      <c r="H25" s="8">
        <v>2.0427926829268279</v>
      </c>
      <c r="I25" s="8">
        <v>6.7319047421943852</v>
      </c>
      <c r="J25" s="8">
        <v>4.0850975609756102</v>
      </c>
      <c r="K25" s="8">
        <v>9.6255381928711401</v>
      </c>
      <c r="L25" s="8">
        <v>7.6905487804878039</v>
      </c>
      <c r="M25" s="8">
        <v>12.44488240015216</v>
      </c>
      <c r="N25" s="8">
        <v>6.5485975609756073</v>
      </c>
      <c r="O25" s="8">
        <v>12.150987774133682</v>
      </c>
      <c r="P25" s="8">
        <v>2.5612073170731717</v>
      </c>
      <c r="Q25" s="8">
        <v>6.8881556021004187</v>
      </c>
      <c r="R25" s="8">
        <v>0.71723170731707342</v>
      </c>
      <c r="S25" s="8">
        <v>2.7171777345058397</v>
      </c>
      <c r="T25" s="8">
        <v>0.11158536585365852</v>
      </c>
      <c r="U25" s="8">
        <v>0.84576999961693844</v>
      </c>
      <c r="V25" s="8">
        <v>6.0037037037037007E-2</v>
      </c>
      <c r="W25" s="8">
        <v>1.1491506332416592</v>
      </c>
      <c r="X25" s="8">
        <v>0.25728395061728415</v>
      </c>
      <c r="Y25" s="8">
        <v>3.6720679252879855</v>
      </c>
      <c r="Z25" s="8">
        <v>0.36470370370370359</v>
      </c>
      <c r="AA25" s="8">
        <v>2.3143756520290526</v>
      </c>
      <c r="AB25" s="8">
        <v>2.1726530612244899</v>
      </c>
      <c r="AC25" s="8">
        <v>5.2798471766129627</v>
      </c>
    </row>
    <row r="30" spans="3:29" x14ac:dyDescent="0.25">
      <c r="D30" s="7" t="s">
        <v>1028</v>
      </c>
    </row>
    <row r="31" spans="3:29" x14ac:dyDescent="0.25">
      <c r="D31" t="s">
        <v>1004</v>
      </c>
      <c r="F31" t="s">
        <v>1029</v>
      </c>
      <c r="H31" t="s">
        <v>1030</v>
      </c>
      <c r="J31" t="s">
        <v>1031</v>
      </c>
      <c r="L31" t="s">
        <v>1032</v>
      </c>
      <c r="N31" t="s">
        <v>1033</v>
      </c>
      <c r="P31" t="s">
        <v>1034</v>
      </c>
      <c r="R31" t="s">
        <v>1035</v>
      </c>
      <c r="T31" t="s">
        <v>1036</v>
      </c>
      <c r="V31" t="s">
        <v>1037</v>
      </c>
      <c r="X31" t="s">
        <v>1038</v>
      </c>
      <c r="Z31" t="s">
        <v>1039</v>
      </c>
      <c r="AB31" t="s">
        <v>1048</v>
      </c>
      <c r="AC31" t="s">
        <v>1050</v>
      </c>
    </row>
    <row r="32" spans="3:29" x14ac:dyDescent="0.25">
      <c r="C32" s="7" t="s">
        <v>1026</v>
      </c>
      <c r="D32" t="s">
        <v>1049</v>
      </c>
      <c r="E32" t="s">
        <v>1051</v>
      </c>
      <c r="F32" t="s">
        <v>1049</v>
      </c>
      <c r="G32" t="s">
        <v>1051</v>
      </c>
      <c r="H32" t="s">
        <v>1049</v>
      </c>
      <c r="I32" t="s">
        <v>1051</v>
      </c>
      <c r="J32" t="s">
        <v>1049</v>
      </c>
      <c r="K32" t="s">
        <v>1051</v>
      </c>
      <c r="L32" t="s">
        <v>1049</v>
      </c>
      <c r="M32" t="s">
        <v>1051</v>
      </c>
      <c r="N32" t="s">
        <v>1049</v>
      </c>
      <c r="O32" t="s">
        <v>1051</v>
      </c>
      <c r="P32" t="s">
        <v>1049</v>
      </c>
      <c r="Q32" t="s">
        <v>1051</v>
      </c>
      <c r="R32" t="s">
        <v>1049</v>
      </c>
      <c r="S32" t="s">
        <v>1051</v>
      </c>
      <c r="T32" t="s">
        <v>1049</v>
      </c>
      <c r="U32" t="s">
        <v>1051</v>
      </c>
      <c r="V32" t="s">
        <v>1049</v>
      </c>
      <c r="W32" t="s">
        <v>1051</v>
      </c>
      <c r="X32" t="s">
        <v>1049</v>
      </c>
      <c r="Y32" t="s">
        <v>1051</v>
      </c>
      <c r="Z32" t="s">
        <v>1049</v>
      </c>
      <c r="AA32" t="s">
        <v>1051</v>
      </c>
    </row>
    <row r="33" spans="3:29" x14ac:dyDescent="0.25">
      <c r="C33" s="1">
        <v>1</v>
      </c>
      <c r="D33" s="8">
        <v>1.1130769230769233</v>
      </c>
      <c r="E33" s="8">
        <v>1.8587436767724843</v>
      </c>
      <c r="F33" s="8">
        <v>2.0698192307692302</v>
      </c>
      <c r="G33" s="8">
        <v>3.1097014168134103</v>
      </c>
      <c r="H33" s="8">
        <v>2.6126153846153843</v>
      </c>
      <c r="I33" s="8">
        <v>3.7656879562598009</v>
      </c>
      <c r="J33" s="8">
        <v>3.9614538461538471</v>
      </c>
      <c r="K33" s="8">
        <v>4.1283050041932325</v>
      </c>
      <c r="L33" s="8">
        <v>5.3266692307692312</v>
      </c>
      <c r="M33" s="8">
        <v>5.5272890329360962</v>
      </c>
      <c r="N33" s="8">
        <v>4.9457423076923082</v>
      </c>
      <c r="O33" s="8">
        <v>6.1544021643125095</v>
      </c>
      <c r="P33" s="8">
        <v>2.3407384615384617</v>
      </c>
      <c r="Q33" s="8">
        <v>3.7777563471060533</v>
      </c>
      <c r="R33" s="8">
        <v>0.65018461538461536</v>
      </c>
      <c r="S33" s="8">
        <v>1.5805774508760526</v>
      </c>
      <c r="T33" s="8">
        <v>0.14532307692307689</v>
      </c>
      <c r="U33" s="8">
        <v>1.0440741187104812</v>
      </c>
      <c r="V33" s="8">
        <v>0.39213076923076928</v>
      </c>
      <c r="W33" s="8">
        <v>1.8447646280893912</v>
      </c>
      <c r="X33" s="8">
        <v>0.45398461538461543</v>
      </c>
      <c r="Y33" s="8">
        <v>1.8702925489499018</v>
      </c>
      <c r="Z33" s="8">
        <v>0.8184730769230768</v>
      </c>
      <c r="AA33" s="8">
        <v>1.5876818608779173</v>
      </c>
      <c r="AB33" s="8">
        <v>2.0691842948717927</v>
      </c>
      <c r="AC33" s="8">
        <v>3.0207730171581111</v>
      </c>
    </row>
    <row r="34" spans="3:29" x14ac:dyDescent="0.25">
      <c r="C34" s="1">
        <v>3</v>
      </c>
      <c r="D34" s="8">
        <v>0.66448181818181817</v>
      </c>
      <c r="E34" s="8">
        <v>0.95375110954046249</v>
      </c>
      <c r="F34" s="8">
        <v>1.4853454545454545</v>
      </c>
      <c r="G34" s="8">
        <v>2.3963384032249451</v>
      </c>
      <c r="H34" s="8">
        <v>2.1026727272727275</v>
      </c>
      <c r="I34" s="8">
        <v>3.3707793029871853</v>
      </c>
      <c r="J34" s="8">
        <v>2.9240454545454551</v>
      </c>
      <c r="K34" s="8">
        <v>3.6930676590312612</v>
      </c>
      <c r="L34" s="8">
        <v>3.9322909090909097</v>
      </c>
      <c r="M34" s="8">
        <v>3.9827727512879805</v>
      </c>
      <c r="N34" s="8">
        <v>2.9504000000000001</v>
      </c>
      <c r="O34" s="8">
        <v>3.1114296804774892</v>
      </c>
      <c r="P34" s="8">
        <v>0.8419363636363637</v>
      </c>
      <c r="Q34" s="8">
        <v>1.4078853319991718</v>
      </c>
      <c r="R34" s="8">
        <v>0.1177818181818182</v>
      </c>
      <c r="S34" s="8">
        <v>0.41937564652074466</v>
      </c>
      <c r="T34" s="8">
        <v>3.3563636363636358E-2</v>
      </c>
      <c r="U34" s="8">
        <v>0.18444279513575815</v>
      </c>
      <c r="V34" s="8">
        <v>2.4218181818181809E-2</v>
      </c>
      <c r="W34" s="8">
        <v>0.1384062638336962</v>
      </c>
      <c r="X34" s="8">
        <v>5.4099999999999995E-2</v>
      </c>
      <c r="Y34" s="8">
        <v>0.17740171368826518</v>
      </c>
      <c r="Z34" s="8">
        <v>0.20600909090909092</v>
      </c>
      <c r="AA34" s="8">
        <v>0.29959235204891727</v>
      </c>
      <c r="AB34" s="8">
        <v>1.2780704545454538</v>
      </c>
      <c r="AC34" s="8">
        <v>1.677936917481323</v>
      </c>
    </row>
    <row r="35" spans="3:29" x14ac:dyDescent="0.25">
      <c r="C35" s="1">
        <v>5</v>
      </c>
      <c r="D35" s="8">
        <v>0.40001666666666669</v>
      </c>
      <c r="E35" s="8">
        <v>0.5021063877890507</v>
      </c>
      <c r="F35" s="8">
        <v>0.36613333333333337</v>
      </c>
      <c r="G35" s="8">
        <v>0.48931932790825766</v>
      </c>
      <c r="H35" s="8">
        <v>1.0333916666666667</v>
      </c>
      <c r="I35" s="8">
        <v>1.4810505459705989</v>
      </c>
      <c r="J35" s="8">
        <v>1.3564999999999998</v>
      </c>
      <c r="K35" s="8">
        <v>1.7046014368534088</v>
      </c>
      <c r="L35" s="8">
        <v>1.3023083333333332</v>
      </c>
      <c r="M35" s="8">
        <v>1.3944061311582725</v>
      </c>
      <c r="N35" s="8">
        <v>1.1498166666666665</v>
      </c>
      <c r="O35" s="8">
        <v>1.1563209164887667</v>
      </c>
      <c r="P35" s="8">
        <v>0.62263333333333326</v>
      </c>
      <c r="Q35" s="8">
        <v>0.66476983390748501</v>
      </c>
      <c r="R35" s="8">
        <v>0.21676666666666669</v>
      </c>
      <c r="S35" s="8">
        <v>0.25991562474519014</v>
      </c>
      <c r="T35" s="8">
        <v>8.2066666666666663E-2</v>
      </c>
      <c r="U35" s="8">
        <v>9.7274597734212875E-2</v>
      </c>
      <c r="V35" s="8">
        <v>3.3666666666666664E-2</v>
      </c>
      <c r="W35" s="8">
        <v>3.9010306665052973E-2</v>
      </c>
      <c r="X35" s="8">
        <v>3.3808333333333336E-2</v>
      </c>
      <c r="Y35" s="8">
        <v>3.4061283261204757E-2</v>
      </c>
      <c r="Z35" s="8">
        <v>8.5283333333333322E-2</v>
      </c>
      <c r="AA35" s="8">
        <v>9.8667242409040526E-2</v>
      </c>
      <c r="AB35" s="8">
        <v>0.55686597222222245</v>
      </c>
      <c r="AC35" s="8">
        <v>0.66012530290754512</v>
      </c>
    </row>
    <row r="36" spans="3:29" x14ac:dyDescent="0.25">
      <c r="C36" s="1">
        <v>4</v>
      </c>
      <c r="D36" s="8">
        <v>1.095855</v>
      </c>
      <c r="E36" s="8">
        <v>1.4008367035537959</v>
      </c>
      <c r="F36" s="8">
        <v>0.68857999999999997</v>
      </c>
      <c r="G36" s="8">
        <v>1.1164612203836441</v>
      </c>
      <c r="H36" s="8">
        <v>1.597855</v>
      </c>
      <c r="I36" s="8">
        <v>2.7096419364213942</v>
      </c>
      <c r="J36" s="8">
        <v>2.6395150000000003</v>
      </c>
      <c r="K36" s="8">
        <v>3.3419603139162062</v>
      </c>
      <c r="L36" s="8">
        <v>3.2416599999999995</v>
      </c>
      <c r="M36" s="8">
        <v>3.329686313867569</v>
      </c>
      <c r="N36" s="8">
        <v>2.2227800000000002</v>
      </c>
      <c r="O36" s="8">
        <v>2.3320436894893648</v>
      </c>
      <c r="P36" s="8">
        <v>0.73187500000000005</v>
      </c>
      <c r="Q36" s="8">
        <v>1.0334979064762593</v>
      </c>
      <c r="R36" s="8">
        <v>0.15265000000000001</v>
      </c>
      <c r="S36" s="8">
        <v>0.33533258773386476</v>
      </c>
      <c r="T36" s="8">
        <v>5.0090000000000003E-2</v>
      </c>
      <c r="U36" s="8">
        <v>0.13191210101358591</v>
      </c>
      <c r="V36" s="8">
        <v>2.3390000000000001E-2</v>
      </c>
      <c r="W36" s="8">
        <v>8.2151112495921552E-2</v>
      </c>
      <c r="X36" s="8">
        <v>0.10839000000000001</v>
      </c>
      <c r="Y36" s="8">
        <v>0.15425146501511336</v>
      </c>
      <c r="Z36" s="8">
        <v>0.54303999999999986</v>
      </c>
      <c r="AA36" s="8">
        <v>0.71740866210311649</v>
      </c>
      <c r="AB36" s="8">
        <v>1.0913066666666666</v>
      </c>
      <c r="AC36" s="8">
        <v>1.3904320010391529</v>
      </c>
    </row>
    <row r="37" spans="3:29" x14ac:dyDescent="0.25">
      <c r="C37" s="1">
        <v>2</v>
      </c>
      <c r="D37" s="8">
        <v>0.51145833333333346</v>
      </c>
      <c r="E37" s="8">
        <v>0.8042527548968792</v>
      </c>
      <c r="F37" s="8">
        <v>1.5286384615384612</v>
      </c>
      <c r="G37" s="8">
        <v>2.3380656288220334</v>
      </c>
      <c r="H37" s="8">
        <v>1.9474384615384617</v>
      </c>
      <c r="I37" s="8">
        <v>3.4087118368882399</v>
      </c>
      <c r="J37" s="8">
        <v>3.7570615384615382</v>
      </c>
      <c r="K37" s="8">
        <v>4.4252679531390848</v>
      </c>
      <c r="L37" s="8">
        <v>4.8434153846153842</v>
      </c>
      <c r="M37" s="8">
        <v>4.6969509858351488</v>
      </c>
      <c r="N37" s="8">
        <v>3.9445000000000001</v>
      </c>
      <c r="O37" s="8">
        <v>4.3840992450714111</v>
      </c>
      <c r="P37" s="8">
        <v>1.1798076923076921</v>
      </c>
      <c r="Q37" s="8">
        <v>2.1451900051190305</v>
      </c>
      <c r="R37" s="8">
        <v>0.15336153846153847</v>
      </c>
      <c r="S37" s="8">
        <v>0.64700043201446533</v>
      </c>
      <c r="T37" s="8">
        <v>3.6638461538461536E-2</v>
      </c>
      <c r="U37" s="8">
        <v>0.29136338944618517</v>
      </c>
      <c r="V37" s="8">
        <v>4.9425000000000004E-2</v>
      </c>
      <c r="W37" s="8">
        <v>0.50015897334863746</v>
      </c>
      <c r="X37" s="8">
        <v>9.9258333333333323E-2</v>
      </c>
      <c r="Y37" s="8">
        <v>0.85179468120137847</v>
      </c>
      <c r="Z37" s="8">
        <v>0.29292499999999994</v>
      </c>
      <c r="AA37" s="8">
        <v>0.85931155582269036</v>
      </c>
      <c r="AB37" s="8">
        <v>1.5626184210526315</v>
      </c>
      <c r="AC37" s="8">
        <v>2.1484385445763015</v>
      </c>
    </row>
    <row r="38" spans="3:29" x14ac:dyDescent="0.25">
      <c r="C38" s="1" t="s">
        <v>1027</v>
      </c>
      <c r="D38" s="8">
        <v>0.85313703703703725</v>
      </c>
      <c r="E38" s="8">
        <v>1.2655758220288489</v>
      </c>
      <c r="F38" s="8">
        <v>1.3194097560975617</v>
      </c>
      <c r="G38" s="8">
        <v>2.022047180364408</v>
      </c>
      <c r="H38" s="8">
        <v>1.9601451219512194</v>
      </c>
      <c r="I38" s="8">
        <v>3.0642092482345862</v>
      </c>
      <c r="J38" s="8">
        <v>3.0862487804878067</v>
      </c>
      <c r="K38" s="8">
        <v>3.5705192837773301</v>
      </c>
      <c r="L38" s="8">
        <v>3.9655353658536594</v>
      </c>
      <c r="M38" s="8">
        <v>4.0476460705806572</v>
      </c>
      <c r="N38" s="8">
        <v>3.2997024390243896</v>
      </c>
      <c r="O38" s="8">
        <v>3.8018316796458347</v>
      </c>
      <c r="P38" s="8">
        <v>1.3117939024390246</v>
      </c>
      <c r="Q38" s="8">
        <v>2.0761349985330568</v>
      </c>
      <c r="R38" s="8">
        <v>0.3152231707317073</v>
      </c>
      <c r="S38" s="8">
        <v>0.77981452075991686</v>
      </c>
      <c r="T38" s="8">
        <v>8.0615853658536629E-2</v>
      </c>
      <c r="U38" s="8">
        <v>0.4483909644981528</v>
      </c>
      <c r="V38" s="8">
        <v>0.14724320987654313</v>
      </c>
      <c r="W38" s="8">
        <v>0.71110373879725364</v>
      </c>
      <c r="X38" s="8">
        <v>0.19954691358024687</v>
      </c>
      <c r="Y38" s="8">
        <v>0.79375711107557567</v>
      </c>
      <c r="Z38" s="8">
        <v>0.48081111111111097</v>
      </c>
      <c r="AA38" s="8">
        <v>0.86937238365687708</v>
      </c>
      <c r="AB38" s="8">
        <v>1.4223582653061217</v>
      </c>
      <c r="AC38" s="8">
        <v>1.9584624868413738</v>
      </c>
    </row>
    <row r="42" spans="3:29" x14ac:dyDescent="0.25">
      <c r="D42" s="7" t="s">
        <v>1028</v>
      </c>
    </row>
    <row r="43" spans="3:29" x14ac:dyDescent="0.25">
      <c r="D43">
        <v>1</v>
      </c>
      <c r="F43">
        <v>3</v>
      </c>
      <c r="H43">
        <v>5</v>
      </c>
      <c r="J43">
        <v>4</v>
      </c>
      <c r="L43">
        <v>2</v>
      </c>
      <c r="N43" t="s">
        <v>1040</v>
      </c>
      <c r="O43" t="s">
        <v>1042</v>
      </c>
    </row>
    <row r="44" spans="3:29" x14ac:dyDescent="0.25">
      <c r="C44" s="7" t="s">
        <v>1026</v>
      </c>
      <c r="D44" t="s">
        <v>1041</v>
      </c>
      <c r="E44" t="s">
        <v>1043</v>
      </c>
      <c r="F44" t="s">
        <v>1041</v>
      </c>
      <c r="G44" t="s">
        <v>1043</v>
      </c>
      <c r="H44" t="s">
        <v>1041</v>
      </c>
      <c r="I44" t="s">
        <v>1043</v>
      </c>
      <c r="J44" t="s">
        <v>1041</v>
      </c>
      <c r="K44" t="s">
        <v>1043</v>
      </c>
      <c r="L44" t="s">
        <v>1041</v>
      </c>
      <c r="M44" t="s">
        <v>1043</v>
      </c>
    </row>
    <row r="45" spans="3:29" x14ac:dyDescent="0.25">
      <c r="C45" s="1" t="s">
        <v>1004</v>
      </c>
      <c r="D45" s="8">
        <v>71.754230769230787</v>
      </c>
      <c r="E45" s="8">
        <v>72.473557839026824</v>
      </c>
      <c r="F45" s="8">
        <v>72.843090909090904</v>
      </c>
      <c r="G45" s="8">
        <v>71.716327667236328</v>
      </c>
      <c r="H45" s="8">
        <v>71.923833333333334</v>
      </c>
      <c r="I45" s="8">
        <v>70.990717887878418</v>
      </c>
      <c r="J45" s="8">
        <v>72.311049999999994</v>
      </c>
      <c r="K45" s="8">
        <v>70.388849258422852</v>
      </c>
      <c r="L45" s="8">
        <v>71.705583333333337</v>
      </c>
      <c r="M45" s="8">
        <v>71.466875076293945</v>
      </c>
      <c r="N45" s="8">
        <v>72.05750617283951</v>
      </c>
      <c r="O45" s="8">
        <v>71.487163072750889</v>
      </c>
    </row>
    <row r="46" spans="3:29" x14ac:dyDescent="0.25">
      <c r="C46" s="1" t="s">
        <v>1029</v>
      </c>
      <c r="D46" s="8">
        <v>65.374499999999998</v>
      </c>
      <c r="E46" s="8">
        <v>60.613645993746246</v>
      </c>
      <c r="F46" s="8">
        <v>80.572272727272718</v>
      </c>
      <c r="G46" s="8">
        <v>77.329947731711641</v>
      </c>
      <c r="H46" s="8">
        <v>80.116249999999994</v>
      </c>
      <c r="I46" s="8">
        <v>78.608538945515946</v>
      </c>
      <c r="J46" s="8">
        <v>81.004850000000005</v>
      </c>
      <c r="K46" s="8">
        <v>79.470697402954102</v>
      </c>
      <c r="L46" s="8">
        <v>74.449153846153848</v>
      </c>
      <c r="M46" s="8">
        <v>70.717974442702072</v>
      </c>
      <c r="N46" s="8">
        <v>74.8215</v>
      </c>
      <c r="O46" s="8">
        <v>71.690662244471113</v>
      </c>
    </row>
    <row r="47" spans="3:29" x14ac:dyDescent="0.25">
      <c r="C47" s="1" t="s">
        <v>1030</v>
      </c>
      <c r="D47" s="8">
        <v>69.185961538461541</v>
      </c>
      <c r="E47" s="8">
        <v>61.386786314157341</v>
      </c>
      <c r="F47" s="8">
        <v>83.434181818181827</v>
      </c>
      <c r="G47" s="8">
        <v>77.942792025479406</v>
      </c>
      <c r="H47" s="8">
        <v>80.665999999999983</v>
      </c>
      <c r="I47" s="8">
        <v>78.772624969482422</v>
      </c>
      <c r="J47" s="8">
        <v>82.118400000000008</v>
      </c>
      <c r="K47" s="8">
        <v>78.595752525329587</v>
      </c>
      <c r="L47" s="8">
        <v>77.569153846153853</v>
      </c>
      <c r="M47" s="8">
        <v>71.207331730769226</v>
      </c>
      <c r="N47" s="8">
        <v>77.260609756097566</v>
      </c>
      <c r="O47" s="8">
        <v>71.906207549862742</v>
      </c>
    </row>
    <row r="48" spans="3:29" x14ac:dyDescent="0.25">
      <c r="C48" s="1" t="s">
        <v>1031</v>
      </c>
      <c r="D48" s="8">
        <v>70.666500000000013</v>
      </c>
      <c r="E48" s="8">
        <v>64.418221106896027</v>
      </c>
      <c r="F48" s="8">
        <v>81.932909090909092</v>
      </c>
      <c r="G48" s="8">
        <v>75.871780395507813</v>
      </c>
      <c r="H48" s="8">
        <v>76.976666666666674</v>
      </c>
      <c r="I48" s="8">
        <v>75.037288665771484</v>
      </c>
      <c r="J48" s="8">
        <v>81.420899999999989</v>
      </c>
      <c r="K48" s="8">
        <v>77.148737907409668</v>
      </c>
      <c r="L48" s="8">
        <v>79.018153846153851</v>
      </c>
      <c r="M48" s="8">
        <v>70.837880354661209</v>
      </c>
      <c r="N48" s="8">
        <v>77.048353658536598</v>
      </c>
      <c r="O48" s="8">
        <v>71.631439022901588</v>
      </c>
    </row>
    <row r="49" spans="1:22" x14ac:dyDescent="0.25">
      <c r="C49" s="1" t="s">
        <v>1032</v>
      </c>
      <c r="D49" s="8">
        <v>73.788307692307683</v>
      </c>
      <c r="E49" s="8">
        <v>68.610206604003906</v>
      </c>
      <c r="F49" s="8">
        <v>74.480454545454549</v>
      </c>
      <c r="G49" s="8">
        <v>70.004115017977625</v>
      </c>
      <c r="H49" s="8">
        <v>68.368166666666667</v>
      </c>
      <c r="I49" s="8">
        <v>66.648343722025558</v>
      </c>
      <c r="J49" s="8">
        <v>73.924149999999997</v>
      </c>
      <c r="K49" s="8">
        <v>71.057732200622553</v>
      </c>
      <c r="L49" s="8">
        <v>75.166384615384615</v>
      </c>
      <c r="M49" s="8">
        <v>68.944088275615982</v>
      </c>
      <c r="N49" s="8">
        <v>73.33957317073174</v>
      </c>
      <c r="O49" s="8">
        <v>69.159982355629523</v>
      </c>
    </row>
    <row r="50" spans="1:22" x14ac:dyDescent="0.25">
      <c r="C50" s="1" t="s">
        <v>1033</v>
      </c>
      <c r="D50" s="8">
        <v>71.655384615384619</v>
      </c>
      <c r="E50" s="8">
        <v>62.321421109713043</v>
      </c>
      <c r="F50" s="8">
        <v>67.233181818181819</v>
      </c>
      <c r="G50" s="8">
        <v>63.467400290749289</v>
      </c>
      <c r="H50" s="8">
        <v>60.431666666666651</v>
      </c>
      <c r="I50" s="8">
        <v>59.009704907735191</v>
      </c>
      <c r="J50" s="8">
        <v>68.664800000000014</v>
      </c>
      <c r="K50" s="8">
        <v>66.167446708679194</v>
      </c>
      <c r="L50" s="8">
        <v>67.359461538461545</v>
      </c>
      <c r="M50" s="8">
        <v>60.63509486271785</v>
      </c>
      <c r="N50" s="8">
        <v>68.009195121951223</v>
      </c>
      <c r="O50" s="8">
        <v>62.661219247957554</v>
      </c>
    </row>
    <row r="51" spans="1:22" x14ac:dyDescent="0.25">
      <c r="C51" s="1" t="s">
        <v>1034</v>
      </c>
      <c r="D51" s="8">
        <v>74.338269230769228</v>
      </c>
      <c r="E51" s="8">
        <v>62.34250655541053</v>
      </c>
      <c r="F51" s="8">
        <v>73.103090909090895</v>
      </c>
      <c r="G51" s="8">
        <v>64.789580952037468</v>
      </c>
      <c r="H51" s="8">
        <v>54.26991666666666</v>
      </c>
      <c r="I51" s="8">
        <v>52.450551986694336</v>
      </c>
      <c r="J51" s="8">
        <v>62.327300000000001</v>
      </c>
      <c r="K51" s="8">
        <v>58.440833282470706</v>
      </c>
      <c r="L51" s="8">
        <v>75.836538461538467</v>
      </c>
      <c r="M51" s="8">
        <v>64.818931286151596</v>
      </c>
      <c r="N51" s="8">
        <v>68.543768292682927</v>
      </c>
      <c r="O51" s="8">
        <v>60.664145818570766</v>
      </c>
    </row>
    <row r="52" spans="1:22" x14ac:dyDescent="0.25">
      <c r="C52" s="1" t="s">
        <v>1035</v>
      </c>
      <c r="D52" s="8">
        <v>66.97</v>
      </c>
      <c r="E52" s="8">
        <v>59.809826924250679</v>
      </c>
      <c r="F52" s="8">
        <v>68.527818181818176</v>
      </c>
      <c r="G52" s="8">
        <v>62.789675279097125</v>
      </c>
      <c r="H52" s="8">
        <v>51.203083333333332</v>
      </c>
      <c r="I52" s="8">
        <v>48.668521563212074</v>
      </c>
      <c r="J52" s="8">
        <v>60.254300000000001</v>
      </c>
      <c r="K52" s="8">
        <v>55.714178276062015</v>
      </c>
      <c r="L52" s="8">
        <v>71.326384615384626</v>
      </c>
      <c r="M52" s="8">
        <v>65.184526883638824</v>
      </c>
      <c r="N52" s="8">
        <v>63.924292682926826</v>
      </c>
      <c r="O52" s="8">
        <v>58.43227563253263</v>
      </c>
    </row>
    <row r="53" spans="1:22" x14ac:dyDescent="0.25">
      <c r="C53" s="1" t="s">
        <v>1036</v>
      </c>
      <c r="D53" s="8">
        <v>88.893961538461539</v>
      </c>
      <c r="E53" s="8">
        <v>84.962041121262772</v>
      </c>
      <c r="F53" s="8">
        <v>58.504181818181813</v>
      </c>
      <c r="G53" s="8">
        <v>51.184818614612929</v>
      </c>
      <c r="H53" s="8">
        <v>48.94616666666667</v>
      </c>
      <c r="I53" s="8">
        <v>46.84775765736898</v>
      </c>
      <c r="J53" s="8">
        <v>53.599499999999999</v>
      </c>
      <c r="K53" s="8">
        <v>48.708521652221677</v>
      </c>
      <c r="L53" s="8">
        <v>79.807538461538471</v>
      </c>
      <c r="M53" s="8">
        <v>76.897077120267426</v>
      </c>
      <c r="N53" s="8">
        <v>68.922329268292685</v>
      </c>
      <c r="O53" s="8">
        <v>64.732336602559897</v>
      </c>
    </row>
    <row r="54" spans="1:22" x14ac:dyDescent="0.25">
      <c r="C54" s="1" t="s">
        <v>1037</v>
      </c>
      <c r="D54" s="8">
        <v>86.592115384615383</v>
      </c>
      <c r="E54" s="8">
        <v>82.717830071082489</v>
      </c>
      <c r="F54" s="8">
        <v>53.359181818181817</v>
      </c>
      <c r="G54" s="8">
        <v>48.923797260631211</v>
      </c>
      <c r="H54" s="8">
        <v>42.794999999999995</v>
      </c>
      <c r="I54" s="8">
        <v>42.390582720438637</v>
      </c>
      <c r="J54" s="8">
        <v>50.052199999999992</v>
      </c>
      <c r="K54" s="8">
        <v>47.386800765991211</v>
      </c>
      <c r="L54" s="8">
        <v>76.065916666666666</v>
      </c>
      <c r="M54" s="8">
        <v>73.91627947489421</v>
      </c>
      <c r="N54" s="8">
        <v>65.008901234567901</v>
      </c>
      <c r="O54" s="8">
        <v>62.126465597270446</v>
      </c>
    </row>
    <row r="55" spans="1:22" x14ac:dyDescent="0.25">
      <c r="C55" s="1" t="s">
        <v>1038</v>
      </c>
      <c r="D55" s="8">
        <v>85.951423076923092</v>
      </c>
      <c r="E55" s="8">
        <v>76.823288550743683</v>
      </c>
      <c r="F55" s="8">
        <v>57.63045454545454</v>
      </c>
      <c r="G55" s="8">
        <v>52.317501414905898</v>
      </c>
      <c r="H55" s="8">
        <v>41.401666666666671</v>
      </c>
      <c r="I55" s="8">
        <v>40.549942334493004</v>
      </c>
      <c r="J55" s="8">
        <v>56.441150000000007</v>
      </c>
      <c r="K55" s="8">
        <v>51.939044570922853</v>
      </c>
      <c r="L55" s="8">
        <v>76.459000000000003</v>
      </c>
      <c r="M55" s="8">
        <v>71.690858840942383</v>
      </c>
      <c r="N55" s="8">
        <v>66.812629629629626</v>
      </c>
      <c r="O55" s="8">
        <v>61.216895350703489</v>
      </c>
    </row>
    <row r="56" spans="1:22" x14ac:dyDescent="0.25">
      <c r="C56" s="1" t="s">
        <v>1039</v>
      </c>
      <c r="D56" s="8">
        <v>77.072923076923075</v>
      </c>
      <c r="E56" s="8">
        <v>72.014875558706436</v>
      </c>
      <c r="F56" s="8">
        <v>67.664545454545433</v>
      </c>
      <c r="G56" s="8">
        <v>65.115695606578484</v>
      </c>
      <c r="H56" s="8">
        <v>59.427500000000009</v>
      </c>
      <c r="I56" s="8">
        <v>59.470526377360024</v>
      </c>
      <c r="J56" s="8">
        <v>67.645800000000008</v>
      </c>
      <c r="K56" s="8">
        <v>66.12172794342041</v>
      </c>
      <c r="L56" s="8">
        <v>75.451999999999998</v>
      </c>
      <c r="M56" s="8">
        <v>70.973704973856613</v>
      </c>
      <c r="N56" s="8">
        <v>70.613283950617273</v>
      </c>
      <c r="O56" s="8">
        <v>67.610182114589364</v>
      </c>
    </row>
    <row r="57" spans="1:22" x14ac:dyDescent="0.25">
      <c r="C57" s="1" t="s">
        <v>1027</v>
      </c>
      <c r="D57" s="8">
        <v>75.186964743589783</v>
      </c>
      <c r="E57" s="8">
        <v>69.041183979083328</v>
      </c>
      <c r="F57" s="8">
        <v>69.94044696969695</v>
      </c>
      <c r="G57" s="8">
        <v>65.12111935471043</v>
      </c>
      <c r="H57" s="8">
        <v>61.377159722222245</v>
      </c>
      <c r="I57" s="8">
        <v>59.953758478164673</v>
      </c>
      <c r="J57" s="8">
        <v>67.480366666666626</v>
      </c>
      <c r="K57" s="8">
        <v>64.261693541208899</v>
      </c>
      <c r="L57" s="8">
        <v>75.020499999999984</v>
      </c>
      <c r="M57" s="8">
        <v>69.715331479122767</v>
      </c>
      <c r="N57" s="8">
        <v>70.537945918367342</v>
      </c>
      <c r="O57" s="8">
        <v>66.111954297824781</v>
      </c>
    </row>
    <row r="58" spans="1:22" x14ac:dyDescent="0.25">
      <c r="A58" t="s">
        <v>1061</v>
      </c>
      <c r="M58" s="16"/>
    </row>
    <row r="59" spans="1:22" x14ac:dyDescent="0.25">
      <c r="C59" s="12"/>
      <c r="D59" s="13" t="s">
        <v>1053</v>
      </c>
      <c r="E59" s="12"/>
      <c r="F59" s="12"/>
      <c r="G59" s="12"/>
      <c r="H59" s="13" t="s">
        <v>1057</v>
      </c>
      <c r="I59" s="12"/>
      <c r="J59" s="12"/>
      <c r="K59" s="12"/>
      <c r="L59" s="13" t="s">
        <v>1058</v>
      </c>
      <c r="M59" s="12"/>
      <c r="N59" s="12"/>
      <c r="O59" s="12"/>
      <c r="P59" s="13" t="s">
        <v>1059</v>
      </c>
      <c r="Q59" s="12"/>
      <c r="R59" s="12"/>
      <c r="S59" s="12"/>
      <c r="T59" s="13" t="s">
        <v>1060</v>
      </c>
      <c r="U59" s="12"/>
      <c r="V59" s="12"/>
    </row>
    <row r="60" spans="1:22" x14ac:dyDescent="0.25">
      <c r="C60" s="10" t="s">
        <v>1052</v>
      </c>
      <c r="D60" s="14" t="s">
        <v>1054</v>
      </c>
      <c r="E60" s="11" t="s">
        <v>1055</v>
      </c>
      <c r="F60" s="11" t="s">
        <v>1056</v>
      </c>
      <c r="G60" s="11"/>
      <c r="H60" s="14" t="s">
        <v>1054</v>
      </c>
      <c r="I60" s="11" t="s">
        <v>1055</v>
      </c>
      <c r="J60" s="11" t="s">
        <v>1056</v>
      </c>
      <c r="K60" s="11"/>
      <c r="L60" s="14" t="s">
        <v>1054</v>
      </c>
      <c r="M60" s="11" t="s">
        <v>1055</v>
      </c>
      <c r="N60" s="11" t="s">
        <v>1056</v>
      </c>
      <c r="O60" s="11"/>
      <c r="P60" s="14" t="s">
        <v>1054</v>
      </c>
      <c r="Q60" s="11" t="s">
        <v>1055</v>
      </c>
      <c r="R60" s="11" t="s">
        <v>1056</v>
      </c>
      <c r="S60" s="11"/>
      <c r="T60" s="14" t="s">
        <v>1054</v>
      </c>
      <c r="U60" s="11" t="s">
        <v>1055</v>
      </c>
      <c r="V60" s="11" t="s">
        <v>1056</v>
      </c>
    </row>
    <row r="61" spans="1:22" x14ac:dyDescent="0.25">
      <c r="C61" t="str">
        <f>C45</f>
        <v>Jan</v>
      </c>
      <c r="D61" s="15">
        <f>D45</f>
        <v>71.754230769230787</v>
      </c>
      <c r="E61" s="8">
        <f>E45</f>
        <v>72.473557839026824</v>
      </c>
      <c r="F61" s="9" t="str">
        <f>TEXT(E61-D61,"0")&amp;" ("&amp;TEXT((E61-D61)/ABS(E61),"0%")&amp;")"</f>
        <v>1 (1%)</v>
      </c>
      <c r="G61" s="9"/>
      <c r="H61" s="15">
        <f t="shared" ref="H61:H71" si="0">L45</f>
        <v>71.705583333333337</v>
      </c>
      <c r="I61" s="8">
        <f t="shared" ref="I61:I71" si="1">M45</f>
        <v>71.466875076293945</v>
      </c>
      <c r="J61" s="9" t="str">
        <f>TEXT(I61-H61,"0")&amp;" ("&amp;TEXT((I61-H61)/ABS(I61),"0%")&amp;")"</f>
        <v>0 (0%)</v>
      </c>
      <c r="K61" s="9"/>
      <c r="L61" s="15">
        <f t="shared" ref="L61:L71" si="2">F45</f>
        <v>72.843090909090904</v>
      </c>
      <c r="M61" s="8">
        <f t="shared" ref="M61:M71" si="3">G45</f>
        <v>71.716327667236328</v>
      </c>
      <c r="N61" s="9" t="str">
        <f>TEXT(M61-L61,"0")&amp;" ("&amp;TEXT((M61-L61)/ABS(M61),"0%")&amp;")"</f>
        <v>-1 (-2%)</v>
      </c>
      <c r="O61" s="9"/>
      <c r="P61" s="15">
        <f t="shared" ref="P61:P71" si="4">J45</f>
        <v>72.311049999999994</v>
      </c>
      <c r="Q61" s="8">
        <f t="shared" ref="Q61:Q71" si="5">K45</f>
        <v>70.388849258422852</v>
      </c>
      <c r="R61" s="9" t="str">
        <f>TEXT(Q61-P61,"0")&amp;" ("&amp;TEXT((Q61-P61)/ABS(Q61),"0%")&amp;")"</f>
        <v>-2 (-3%)</v>
      </c>
      <c r="S61" s="9"/>
      <c r="T61" s="15">
        <f t="shared" ref="T61:T71" si="6">H45</f>
        <v>71.923833333333334</v>
      </c>
      <c r="U61" s="8">
        <f t="shared" ref="U61:U71" si="7">I45</f>
        <v>70.990717887878418</v>
      </c>
      <c r="V61" s="9" t="str">
        <f>TEXT(U61-T61,"0")&amp;" ("&amp;TEXT((U61-T61)/ABS(U61),"0%")&amp;")"</f>
        <v>-1 (-1%)</v>
      </c>
    </row>
    <row r="62" spans="1:22" x14ac:dyDescent="0.25">
      <c r="C62" t="str">
        <f t="shared" ref="C62:E71" si="8">C46</f>
        <v>Feb</v>
      </c>
      <c r="D62" s="15">
        <f t="shared" si="8"/>
        <v>65.374499999999998</v>
      </c>
      <c r="E62" s="8">
        <f t="shared" si="8"/>
        <v>60.613645993746246</v>
      </c>
      <c r="F62" s="9" t="str">
        <f t="shared" ref="F62:F72" si="9">TEXT(E62-D62,"0")&amp;" ("&amp;TEXT((E62-D62)/ABS(E62),"0%")&amp;")"</f>
        <v>-5 (-8%)</v>
      </c>
      <c r="G62" s="9"/>
      <c r="H62" s="15">
        <f t="shared" si="0"/>
        <v>74.449153846153848</v>
      </c>
      <c r="I62" s="8">
        <f t="shared" si="1"/>
        <v>70.717974442702072</v>
      </c>
      <c r="J62" s="9" t="str">
        <f t="shared" ref="J62:J72" si="10">TEXT(I62-H62,"0")&amp;" ("&amp;TEXT((I62-H62)/ABS(I62),"0%")&amp;")"</f>
        <v>-4 (-5%)</v>
      </c>
      <c r="K62" s="9"/>
      <c r="L62" s="15">
        <f t="shared" si="2"/>
        <v>80.572272727272718</v>
      </c>
      <c r="M62" s="8">
        <f t="shared" si="3"/>
        <v>77.329947731711641</v>
      </c>
      <c r="N62" s="9" t="str">
        <f t="shared" ref="N62:N72" si="11">TEXT(M62-L62,"0")&amp;" ("&amp;TEXT((M62-L62)/ABS(M62),"0%")&amp;")"</f>
        <v>-3 (-4%)</v>
      </c>
      <c r="O62" s="9"/>
      <c r="P62" s="15">
        <f t="shared" si="4"/>
        <v>81.004850000000005</v>
      </c>
      <c r="Q62" s="8">
        <f t="shared" si="5"/>
        <v>79.470697402954102</v>
      </c>
      <c r="R62" s="9" t="str">
        <f t="shared" ref="R62:R72" si="12">TEXT(Q62-P62,"0")&amp;" ("&amp;TEXT((Q62-P62)/ABS(Q62),"0%")&amp;")"</f>
        <v>-2 (-2%)</v>
      </c>
      <c r="S62" s="9"/>
      <c r="T62" s="15">
        <f t="shared" si="6"/>
        <v>80.116249999999994</v>
      </c>
      <c r="U62" s="8">
        <f t="shared" si="7"/>
        <v>78.608538945515946</v>
      </c>
      <c r="V62" s="9" t="str">
        <f t="shared" ref="V62:V72" si="13">TEXT(U62-T62,"0")&amp;" ("&amp;TEXT((U62-T62)/ABS(U62),"0%")&amp;")"</f>
        <v>-2 (-2%)</v>
      </c>
    </row>
    <row r="63" spans="1:22" x14ac:dyDescent="0.25">
      <c r="C63" t="str">
        <f t="shared" si="8"/>
        <v>Mar</v>
      </c>
      <c r="D63" s="15">
        <f t="shared" si="8"/>
        <v>69.185961538461541</v>
      </c>
      <c r="E63" s="8">
        <f t="shared" si="8"/>
        <v>61.386786314157341</v>
      </c>
      <c r="F63" s="9" t="str">
        <f t="shared" si="9"/>
        <v>-8 (-13%)</v>
      </c>
      <c r="G63" s="9"/>
      <c r="H63" s="15">
        <f t="shared" si="0"/>
        <v>77.569153846153853</v>
      </c>
      <c r="I63" s="8">
        <f t="shared" si="1"/>
        <v>71.207331730769226</v>
      </c>
      <c r="J63" s="9" t="str">
        <f t="shared" si="10"/>
        <v>-6 (-9%)</v>
      </c>
      <c r="K63" s="9"/>
      <c r="L63" s="15">
        <f t="shared" si="2"/>
        <v>83.434181818181827</v>
      </c>
      <c r="M63" s="8">
        <f t="shared" si="3"/>
        <v>77.942792025479406</v>
      </c>
      <c r="N63" s="9" t="str">
        <f t="shared" si="11"/>
        <v>-5 (-7%)</v>
      </c>
      <c r="O63" s="9"/>
      <c r="P63" s="15">
        <f t="shared" si="4"/>
        <v>82.118400000000008</v>
      </c>
      <c r="Q63" s="8">
        <f t="shared" si="5"/>
        <v>78.595752525329587</v>
      </c>
      <c r="R63" s="9" t="str">
        <f t="shared" si="12"/>
        <v>-4 (-4%)</v>
      </c>
      <c r="S63" s="9"/>
      <c r="T63" s="15">
        <f t="shared" si="6"/>
        <v>80.665999999999983</v>
      </c>
      <c r="U63" s="8">
        <f t="shared" si="7"/>
        <v>78.772624969482422</v>
      </c>
      <c r="V63" s="9" t="str">
        <f t="shared" si="13"/>
        <v>-2 (-2%)</v>
      </c>
    </row>
    <row r="64" spans="1:22" x14ac:dyDescent="0.25">
      <c r="C64" t="str">
        <f t="shared" si="8"/>
        <v>Apr</v>
      </c>
      <c r="D64" s="15">
        <f t="shared" si="8"/>
        <v>70.666500000000013</v>
      </c>
      <c r="E64" s="8">
        <f t="shared" si="8"/>
        <v>64.418221106896027</v>
      </c>
      <c r="F64" s="9" t="str">
        <f t="shared" si="9"/>
        <v>-6 (-10%)</v>
      </c>
      <c r="G64" s="9"/>
      <c r="H64" s="15">
        <f t="shared" si="0"/>
        <v>79.018153846153851</v>
      </c>
      <c r="I64" s="8">
        <f t="shared" si="1"/>
        <v>70.837880354661209</v>
      </c>
      <c r="J64" s="9" t="str">
        <f t="shared" si="10"/>
        <v>-8 (-12%)</v>
      </c>
      <c r="K64" s="9"/>
      <c r="L64" s="15">
        <f t="shared" si="2"/>
        <v>81.932909090909092</v>
      </c>
      <c r="M64" s="8">
        <f t="shared" si="3"/>
        <v>75.871780395507813</v>
      </c>
      <c r="N64" s="9" t="str">
        <f t="shared" si="11"/>
        <v>-6 (-8%)</v>
      </c>
      <c r="O64" s="9"/>
      <c r="P64" s="15">
        <f t="shared" si="4"/>
        <v>81.420899999999989</v>
      </c>
      <c r="Q64" s="8">
        <f t="shared" si="5"/>
        <v>77.148737907409668</v>
      </c>
      <c r="R64" s="9" t="str">
        <f t="shared" si="12"/>
        <v>-4 (-6%)</v>
      </c>
      <c r="S64" s="9"/>
      <c r="T64" s="15">
        <f t="shared" si="6"/>
        <v>76.976666666666674</v>
      </c>
      <c r="U64" s="8">
        <f t="shared" si="7"/>
        <v>75.037288665771484</v>
      </c>
      <c r="V64" s="9" t="str">
        <f t="shared" si="13"/>
        <v>-2 (-3%)</v>
      </c>
    </row>
    <row r="65" spans="3:22" x14ac:dyDescent="0.25">
      <c r="C65" t="str">
        <f t="shared" si="8"/>
        <v>May</v>
      </c>
      <c r="D65" s="15">
        <f t="shared" si="8"/>
        <v>73.788307692307683</v>
      </c>
      <c r="E65" s="8">
        <f t="shared" si="8"/>
        <v>68.610206604003906</v>
      </c>
      <c r="F65" s="9" t="str">
        <f t="shared" si="9"/>
        <v>-5 (-8%)</v>
      </c>
      <c r="G65" s="9"/>
      <c r="H65" s="15">
        <f t="shared" si="0"/>
        <v>75.166384615384615</v>
      </c>
      <c r="I65" s="8">
        <f t="shared" si="1"/>
        <v>68.944088275615982</v>
      </c>
      <c r="J65" s="9" t="str">
        <f t="shared" si="10"/>
        <v>-6 (-9%)</v>
      </c>
      <c r="K65" s="9"/>
      <c r="L65" s="15">
        <f t="shared" si="2"/>
        <v>74.480454545454549</v>
      </c>
      <c r="M65" s="8">
        <f t="shared" si="3"/>
        <v>70.004115017977625</v>
      </c>
      <c r="N65" s="9" t="str">
        <f t="shared" si="11"/>
        <v>-4 (-6%)</v>
      </c>
      <c r="O65" s="9"/>
      <c r="P65" s="15">
        <f t="shared" si="4"/>
        <v>73.924149999999997</v>
      </c>
      <c r="Q65" s="8">
        <f t="shared" si="5"/>
        <v>71.057732200622553</v>
      </c>
      <c r="R65" s="9" t="str">
        <f t="shared" si="12"/>
        <v>-3 (-4%)</v>
      </c>
      <c r="S65" s="9"/>
      <c r="T65" s="15">
        <f t="shared" si="6"/>
        <v>68.368166666666667</v>
      </c>
      <c r="U65" s="8">
        <f t="shared" si="7"/>
        <v>66.648343722025558</v>
      </c>
      <c r="V65" s="9" t="str">
        <f t="shared" si="13"/>
        <v>-2 (-3%)</v>
      </c>
    </row>
    <row r="66" spans="3:22" x14ac:dyDescent="0.25">
      <c r="C66" t="str">
        <f t="shared" si="8"/>
        <v>Jun</v>
      </c>
      <c r="D66" s="15">
        <f t="shared" si="8"/>
        <v>71.655384615384619</v>
      </c>
      <c r="E66" s="8">
        <f t="shared" si="8"/>
        <v>62.321421109713043</v>
      </c>
      <c r="F66" s="9" t="str">
        <f t="shared" si="9"/>
        <v>-9 (-15%)</v>
      </c>
      <c r="G66" s="9"/>
      <c r="H66" s="15">
        <f t="shared" si="0"/>
        <v>67.359461538461545</v>
      </c>
      <c r="I66" s="8">
        <f t="shared" si="1"/>
        <v>60.63509486271785</v>
      </c>
      <c r="J66" s="9" t="str">
        <f t="shared" si="10"/>
        <v>-7 (-11%)</v>
      </c>
      <c r="K66" s="9"/>
      <c r="L66" s="15">
        <f t="shared" si="2"/>
        <v>67.233181818181819</v>
      </c>
      <c r="M66" s="8">
        <f t="shared" si="3"/>
        <v>63.467400290749289</v>
      </c>
      <c r="N66" s="9" t="str">
        <f t="shared" si="11"/>
        <v>-4 (-6%)</v>
      </c>
      <c r="O66" s="9"/>
      <c r="P66" s="15">
        <f t="shared" si="4"/>
        <v>68.664800000000014</v>
      </c>
      <c r="Q66" s="8">
        <f t="shared" si="5"/>
        <v>66.167446708679194</v>
      </c>
      <c r="R66" s="9" t="str">
        <f t="shared" si="12"/>
        <v>-2 (-4%)</v>
      </c>
      <c r="S66" s="9"/>
      <c r="T66" s="15">
        <f t="shared" si="6"/>
        <v>60.431666666666651</v>
      </c>
      <c r="U66" s="8">
        <f t="shared" si="7"/>
        <v>59.009704907735191</v>
      </c>
      <c r="V66" s="9" t="str">
        <f t="shared" si="13"/>
        <v>-1 (-2%)</v>
      </c>
    </row>
    <row r="67" spans="3:22" x14ac:dyDescent="0.25">
      <c r="C67" t="str">
        <f t="shared" si="8"/>
        <v>Jul</v>
      </c>
      <c r="D67" s="15">
        <f t="shared" si="8"/>
        <v>74.338269230769228</v>
      </c>
      <c r="E67" s="8">
        <f t="shared" si="8"/>
        <v>62.34250655541053</v>
      </c>
      <c r="F67" s="9" t="str">
        <f t="shared" si="9"/>
        <v>-12 (-19%)</v>
      </c>
      <c r="G67" s="9"/>
      <c r="H67" s="15">
        <f t="shared" si="0"/>
        <v>75.836538461538467</v>
      </c>
      <c r="I67" s="8">
        <f t="shared" si="1"/>
        <v>64.818931286151596</v>
      </c>
      <c r="J67" s="9" t="str">
        <f t="shared" si="10"/>
        <v>-11 (-17%)</v>
      </c>
      <c r="K67" s="9"/>
      <c r="L67" s="15">
        <f t="shared" si="2"/>
        <v>73.103090909090895</v>
      </c>
      <c r="M67" s="8">
        <f t="shared" si="3"/>
        <v>64.789580952037468</v>
      </c>
      <c r="N67" s="9" t="str">
        <f t="shared" si="11"/>
        <v>-8 (-13%)</v>
      </c>
      <c r="O67" s="9"/>
      <c r="P67" s="15">
        <f t="shared" si="4"/>
        <v>62.327300000000001</v>
      </c>
      <c r="Q67" s="8">
        <f t="shared" si="5"/>
        <v>58.440833282470706</v>
      </c>
      <c r="R67" s="9" t="str">
        <f t="shared" si="12"/>
        <v>-4 (-7%)</v>
      </c>
      <c r="S67" s="9"/>
      <c r="T67" s="15">
        <f t="shared" si="6"/>
        <v>54.26991666666666</v>
      </c>
      <c r="U67" s="8">
        <f t="shared" si="7"/>
        <v>52.450551986694336</v>
      </c>
      <c r="V67" s="9" t="str">
        <f t="shared" si="13"/>
        <v>-2 (-3%)</v>
      </c>
    </row>
    <row r="68" spans="3:22" x14ac:dyDescent="0.25">
      <c r="C68" t="str">
        <f t="shared" si="8"/>
        <v>Aug</v>
      </c>
      <c r="D68" s="15">
        <f t="shared" si="8"/>
        <v>66.97</v>
      </c>
      <c r="E68" s="8">
        <f t="shared" si="8"/>
        <v>59.809826924250679</v>
      </c>
      <c r="F68" s="9" t="str">
        <f t="shared" si="9"/>
        <v>-7 (-12%)</v>
      </c>
      <c r="G68" s="9"/>
      <c r="H68" s="15">
        <f t="shared" si="0"/>
        <v>71.326384615384626</v>
      </c>
      <c r="I68" s="8">
        <f t="shared" si="1"/>
        <v>65.184526883638824</v>
      </c>
      <c r="J68" s="9" t="str">
        <f t="shared" si="10"/>
        <v>-6 (-9%)</v>
      </c>
      <c r="K68" s="9"/>
      <c r="L68" s="15">
        <f t="shared" si="2"/>
        <v>68.527818181818176</v>
      </c>
      <c r="M68" s="8">
        <f t="shared" si="3"/>
        <v>62.789675279097125</v>
      </c>
      <c r="N68" s="9" t="str">
        <f t="shared" si="11"/>
        <v>-6 (-9%)</v>
      </c>
      <c r="O68" s="9"/>
      <c r="P68" s="15">
        <f t="shared" si="4"/>
        <v>60.254300000000001</v>
      </c>
      <c r="Q68" s="8">
        <f t="shared" si="5"/>
        <v>55.714178276062015</v>
      </c>
      <c r="R68" s="9" t="str">
        <f t="shared" si="12"/>
        <v>-5 (-8%)</v>
      </c>
      <c r="S68" s="9"/>
      <c r="T68" s="15">
        <f t="shared" si="6"/>
        <v>51.203083333333332</v>
      </c>
      <c r="U68" s="8">
        <f t="shared" si="7"/>
        <v>48.668521563212074</v>
      </c>
      <c r="V68" s="9" t="str">
        <f t="shared" si="13"/>
        <v>-3 (-5%)</v>
      </c>
    </row>
    <row r="69" spans="3:22" x14ac:dyDescent="0.25">
      <c r="C69" t="str">
        <f t="shared" si="8"/>
        <v>Sep</v>
      </c>
      <c r="D69" s="15">
        <f t="shared" si="8"/>
        <v>88.893961538461539</v>
      </c>
      <c r="E69" s="8">
        <f t="shared" si="8"/>
        <v>84.962041121262772</v>
      </c>
      <c r="F69" s="9" t="str">
        <f t="shared" si="9"/>
        <v>-4 (-5%)</v>
      </c>
      <c r="G69" s="9"/>
      <c r="H69" s="15">
        <f t="shared" si="0"/>
        <v>79.807538461538471</v>
      </c>
      <c r="I69" s="8">
        <f t="shared" si="1"/>
        <v>76.897077120267426</v>
      </c>
      <c r="J69" s="9" t="str">
        <f t="shared" si="10"/>
        <v>-3 (-4%)</v>
      </c>
      <c r="K69" s="9"/>
      <c r="L69" s="15">
        <f t="shared" si="2"/>
        <v>58.504181818181813</v>
      </c>
      <c r="M69" s="8">
        <f t="shared" si="3"/>
        <v>51.184818614612929</v>
      </c>
      <c r="N69" s="9" t="str">
        <f t="shared" si="11"/>
        <v>-7 (-14%)</v>
      </c>
      <c r="O69" s="9"/>
      <c r="P69" s="15">
        <f t="shared" si="4"/>
        <v>53.599499999999999</v>
      </c>
      <c r="Q69" s="8">
        <f t="shared" si="5"/>
        <v>48.708521652221677</v>
      </c>
      <c r="R69" s="9" t="str">
        <f t="shared" si="12"/>
        <v>-5 (-10%)</v>
      </c>
      <c r="S69" s="9"/>
      <c r="T69" s="15">
        <f t="shared" si="6"/>
        <v>48.94616666666667</v>
      </c>
      <c r="U69" s="8">
        <f t="shared" si="7"/>
        <v>46.84775765736898</v>
      </c>
      <c r="V69" s="9" t="str">
        <f t="shared" si="13"/>
        <v>-2 (-4%)</v>
      </c>
    </row>
    <row r="70" spans="3:22" x14ac:dyDescent="0.25">
      <c r="C70" t="str">
        <f t="shared" si="8"/>
        <v>Oct</v>
      </c>
      <c r="D70" s="15">
        <f t="shared" si="8"/>
        <v>86.592115384615383</v>
      </c>
      <c r="E70" s="8">
        <f t="shared" si="8"/>
        <v>82.717830071082489</v>
      </c>
      <c r="F70" s="9" t="str">
        <f t="shared" si="9"/>
        <v>-4 (-5%)</v>
      </c>
      <c r="G70" s="9"/>
      <c r="H70" s="15">
        <f t="shared" si="0"/>
        <v>76.065916666666666</v>
      </c>
      <c r="I70" s="8">
        <f t="shared" si="1"/>
        <v>73.91627947489421</v>
      </c>
      <c r="J70" s="9" t="str">
        <f t="shared" si="10"/>
        <v>-2 (-3%)</v>
      </c>
      <c r="K70" s="9"/>
      <c r="L70" s="15">
        <f t="shared" si="2"/>
        <v>53.359181818181817</v>
      </c>
      <c r="M70" s="8">
        <f t="shared" si="3"/>
        <v>48.923797260631211</v>
      </c>
      <c r="N70" s="9" t="str">
        <f t="shared" si="11"/>
        <v>-4 (-9%)</v>
      </c>
      <c r="O70" s="9"/>
      <c r="P70" s="15">
        <f t="shared" si="4"/>
        <v>50.052199999999992</v>
      </c>
      <c r="Q70" s="8">
        <f t="shared" si="5"/>
        <v>47.386800765991211</v>
      </c>
      <c r="R70" s="9" t="str">
        <f t="shared" si="12"/>
        <v>-3 (-6%)</v>
      </c>
      <c r="S70" s="9"/>
      <c r="T70" s="15">
        <f t="shared" si="6"/>
        <v>42.794999999999995</v>
      </c>
      <c r="U70" s="8">
        <f t="shared" si="7"/>
        <v>42.390582720438637</v>
      </c>
      <c r="V70" s="9" t="str">
        <f t="shared" si="13"/>
        <v>0 (-1%)</v>
      </c>
    </row>
    <row r="71" spans="3:22" x14ac:dyDescent="0.25">
      <c r="C71" t="str">
        <f t="shared" si="8"/>
        <v>Nov</v>
      </c>
      <c r="D71" s="15">
        <f t="shared" si="8"/>
        <v>85.951423076923092</v>
      </c>
      <c r="E71" s="8">
        <f t="shared" si="8"/>
        <v>76.823288550743683</v>
      </c>
      <c r="F71" s="9" t="str">
        <f t="shared" si="9"/>
        <v>-9 (-12%)</v>
      </c>
      <c r="G71" s="9"/>
      <c r="H71" s="15">
        <f t="shared" si="0"/>
        <v>76.459000000000003</v>
      </c>
      <c r="I71" s="8">
        <f t="shared" si="1"/>
        <v>71.690858840942383</v>
      </c>
      <c r="J71" s="9" t="str">
        <f t="shared" si="10"/>
        <v>-5 (-7%)</v>
      </c>
      <c r="K71" s="9"/>
      <c r="L71" s="15">
        <f t="shared" si="2"/>
        <v>57.63045454545454</v>
      </c>
      <c r="M71" s="8">
        <f t="shared" si="3"/>
        <v>52.317501414905898</v>
      </c>
      <c r="N71" s="9" t="str">
        <f t="shared" si="11"/>
        <v>-5 (-10%)</v>
      </c>
      <c r="O71" s="9"/>
      <c r="P71" s="15">
        <f t="shared" si="4"/>
        <v>56.441150000000007</v>
      </c>
      <c r="Q71" s="8">
        <f t="shared" si="5"/>
        <v>51.939044570922853</v>
      </c>
      <c r="R71" s="9" t="str">
        <f t="shared" si="12"/>
        <v>-5 (-9%)</v>
      </c>
      <c r="S71" s="9"/>
      <c r="T71" s="15">
        <f t="shared" si="6"/>
        <v>41.401666666666671</v>
      </c>
      <c r="U71" s="8">
        <f t="shared" si="7"/>
        <v>40.549942334493004</v>
      </c>
      <c r="V71" s="9" t="str">
        <f t="shared" si="13"/>
        <v>-1 (-2%)</v>
      </c>
    </row>
    <row r="72" spans="3:22" x14ac:dyDescent="0.25">
      <c r="C72" t="str">
        <f>C56</f>
        <v>Dec</v>
      </c>
      <c r="D72" s="15">
        <f t="shared" ref="D72:E72" si="14">D56</f>
        <v>77.072923076923075</v>
      </c>
      <c r="E72" s="8">
        <f t="shared" si="14"/>
        <v>72.014875558706436</v>
      </c>
      <c r="F72" s="9" t="str">
        <f t="shared" si="9"/>
        <v>-5 (-7%)</v>
      </c>
      <c r="G72" s="9"/>
      <c r="H72" s="15">
        <f t="shared" ref="H72:I72" si="15">L56</f>
        <v>75.451999999999998</v>
      </c>
      <c r="I72" s="8">
        <f t="shared" si="15"/>
        <v>70.973704973856613</v>
      </c>
      <c r="J72" s="9" t="str">
        <f t="shared" si="10"/>
        <v>-4 (-6%)</v>
      </c>
      <c r="K72" s="9"/>
      <c r="L72" s="15">
        <f t="shared" ref="L72:M72" si="16">F56</f>
        <v>67.664545454545433</v>
      </c>
      <c r="M72" s="8">
        <f t="shared" si="16"/>
        <v>65.115695606578484</v>
      </c>
      <c r="N72" s="9" t="str">
        <f t="shared" si="11"/>
        <v>-3 (-4%)</v>
      </c>
      <c r="O72" s="9"/>
      <c r="P72" s="15">
        <f t="shared" ref="P72:Q72" si="17">J56</f>
        <v>67.645800000000008</v>
      </c>
      <c r="Q72" s="8">
        <f t="shared" si="17"/>
        <v>66.12172794342041</v>
      </c>
      <c r="R72" s="9" t="str">
        <f t="shared" si="12"/>
        <v>-2 (-2%)</v>
      </c>
      <c r="S72" s="9"/>
      <c r="T72" s="15">
        <f t="shared" ref="T72:U72" si="18">H56</f>
        <v>59.427500000000009</v>
      </c>
      <c r="U72" s="8">
        <f t="shared" si="18"/>
        <v>59.470526377360024</v>
      </c>
      <c r="V72" s="9" t="str">
        <f t="shared" si="13"/>
        <v>0 (0%)</v>
      </c>
    </row>
    <row r="76" spans="3:22" x14ac:dyDescent="0.25">
      <c r="D76" s="7" t="s">
        <v>1028</v>
      </c>
    </row>
    <row r="77" spans="3:22" x14ac:dyDescent="0.25">
      <c r="D77">
        <v>1</v>
      </c>
      <c r="F77">
        <v>3</v>
      </c>
      <c r="H77">
        <v>5</v>
      </c>
      <c r="J77">
        <v>4</v>
      </c>
      <c r="L77">
        <v>2</v>
      </c>
      <c r="N77" t="s">
        <v>1044</v>
      </c>
      <c r="O77" t="s">
        <v>1046</v>
      </c>
    </row>
    <row r="78" spans="3:22" x14ac:dyDescent="0.25">
      <c r="C78" s="7" t="s">
        <v>1026</v>
      </c>
      <c r="D78" t="s">
        <v>1045</v>
      </c>
      <c r="E78" t="s">
        <v>1047</v>
      </c>
      <c r="F78" t="s">
        <v>1045</v>
      </c>
      <c r="G78" t="s">
        <v>1047</v>
      </c>
      <c r="H78" t="s">
        <v>1045</v>
      </c>
      <c r="I78" t="s">
        <v>1047</v>
      </c>
      <c r="J78" t="s">
        <v>1045</v>
      </c>
      <c r="K78" t="s">
        <v>1047</v>
      </c>
      <c r="L78" t="s">
        <v>1045</v>
      </c>
      <c r="M78" t="s">
        <v>1047</v>
      </c>
    </row>
    <row r="79" spans="3:22" x14ac:dyDescent="0.25">
      <c r="C79" s="1" t="s">
        <v>1004</v>
      </c>
      <c r="D79" s="17">
        <v>1.2725</v>
      </c>
      <c r="E79" s="17">
        <v>3.387265770481183</v>
      </c>
      <c r="F79" s="17">
        <v>0.16109090909090912</v>
      </c>
      <c r="G79" s="17">
        <v>0.47173397649418225</v>
      </c>
      <c r="H79" s="17">
        <v>0.15683333333333335</v>
      </c>
      <c r="I79" s="17">
        <v>0.1799149758492907</v>
      </c>
      <c r="J79" s="17">
        <v>0.43784999999999996</v>
      </c>
      <c r="K79" s="17">
        <v>1.2535107024945318</v>
      </c>
      <c r="L79" s="17">
        <v>6.2833333333333338E-2</v>
      </c>
      <c r="M79" s="17">
        <v>0.82143888125816977</v>
      </c>
      <c r="N79" s="17">
        <v>0.57098765432098764</v>
      </c>
      <c r="O79" s="17">
        <v>1.6091906680139128</v>
      </c>
    </row>
    <row r="80" spans="3:22" x14ac:dyDescent="0.25">
      <c r="C80" s="1" t="s">
        <v>1029</v>
      </c>
      <c r="D80" s="17">
        <v>2.1115769230769232</v>
      </c>
      <c r="E80" s="17">
        <v>5.6868888139724731</v>
      </c>
      <c r="F80" s="17">
        <v>0.48981818181818171</v>
      </c>
      <c r="G80" s="17">
        <v>2.8717103085734625</v>
      </c>
      <c r="H80" s="17">
        <v>0.10816666666666665</v>
      </c>
      <c r="I80" s="17">
        <v>0.24720361518363157</v>
      </c>
      <c r="J80" s="17">
        <v>0.25414999999999999</v>
      </c>
      <c r="K80" s="17">
        <v>1.2682914890348911</v>
      </c>
      <c r="L80" s="17">
        <v>0.99669230769230777</v>
      </c>
      <c r="M80" s="17">
        <v>3.3061779737472534</v>
      </c>
      <c r="N80" s="17">
        <v>0.97106097560975624</v>
      </c>
      <c r="O80" s="17">
        <v>3.058054992429367</v>
      </c>
    </row>
    <row r="81" spans="3:22" x14ac:dyDescent="0.25">
      <c r="C81" s="1" t="s">
        <v>1030</v>
      </c>
      <c r="D81" s="17">
        <v>4.084653846153846</v>
      </c>
      <c r="E81" s="17">
        <v>11.669783197916471</v>
      </c>
      <c r="F81" s="17">
        <v>1.3902727272727271</v>
      </c>
      <c r="G81" s="17">
        <v>5.8749314113096753</v>
      </c>
      <c r="H81" s="17">
        <v>0.30049999999999999</v>
      </c>
      <c r="I81" s="17">
        <v>1.2556034674247105</v>
      </c>
      <c r="J81" s="17">
        <v>0.88970000000000005</v>
      </c>
      <c r="K81" s="17">
        <v>3.6641433209180834</v>
      </c>
      <c r="L81" s="17">
        <v>1.8934615384615385</v>
      </c>
      <c r="M81" s="17">
        <v>7.3559593970959005</v>
      </c>
      <c r="N81" s="17">
        <v>2.0427926829268279</v>
      </c>
      <c r="O81" s="17">
        <v>6.7319047421943852</v>
      </c>
    </row>
    <row r="82" spans="3:22" x14ac:dyDescent="0.25">
      <c r="C82" s="1" t="s">
        <v>1031</v>
      </c>
      <c r="D82" s="17">
        <v>8.5117307692307698</v>
      </c>
      <c r="E82" s="17">
        <v>15.675466583325314</v>
      </c>
      <c r="F82" s="17">
        <v>1.9786363636363633</v>
      </c>
      <c r="G82" s="17">
        <v>7.684283950112083</v>
      </c>
      <c r="H82" s="17">
        <v>0.55333333333333323</v>
      </c>
      <c r="I82" s="17">
        <v>2.3327917456626892</v>
      </c>
      <c r="J82" s="17">
        <v>1.5502000000000002</v>
      </c>
      <c r="K82" s="17">
        <v>5.5959506064653395</v>
      </c>
      <c r="L82" s="17">
        <v>4.1741538461538461</v>
      </c>
      <c r="M82" s="17">
        <v>12.099412624652569</v>
      </c>
      <c r="N82" s="17">
        <v>4.0850975609756102</v>
      </c>
      <c r="O82" s="17">
        <v>9.6255381928711401</v>
      </c>
    </row>
    <row r="83" spans="3:22" x14ac:dyDescent="0.25">
      <c r="C83" s="1" t="s">
        <v>1032</v>
      </c>
      <c r="D83" s="17">
        <v>13.575307692307693</v>
      </c>
      <c r="E83" s="17">
        <v>19.889961334375236</v>
      </c>
      <c r="F83" s="17">
        <v>5.6630909090909078</v>
      </c>
      <c r="G83" s="17">
        <v>10.420482527125966</v>
      </c>
      <c r="H83" s="17">
        <v>0.92216666666666669</v>
      </c>
      <c r="I83" s="17">
        <v>2.5355062385400138</v>
      </c>
      <c r="J83" s="17">
        <v>3.6854</v>
      </c>
      <c r="K83" s="17">
        <v>7.0611821174621578</v>
      </c>
      <c r="L83" s="17">
        <v>10.046076923076923</v>
      </c>
      <c r="M83" s="17">
        <v>16.697410546816311</v>
      </c>
      <c r="N83" s="17">
        <v>7.6905487804878039</v>
      </c>
      <c r="O83" s="17">
        <v>12.44488240015216</v>
      </c>
    </row>
    <row r="84" spans="3:22" x14ac:dyDescent="0.25">
      <c r="C84" s="1" t="s">
        <v>1033</v>
      </c>
      <c r="D84" s="17">
        <v>11.316307692307692</v>
      </c>
      <c r="E84" s="17">
        <v>21.359046000700729</v>
      </c>
      <c r="F84" s="17">
        <v>4.8824545454545456</v>
      </c>
      <c r="G84" s="17">
        <v>8.7777924104170371</v>
      </c>
      <c r="H84" s="17">
        <v>1.0604166666666666</v>
      </c>
      <c r="I84" s="17">
        <v>2.3101564149061837</v>
      </c>
      <c r="J84" s="17">
        <v>3.3042999999999991</v>
      </c>
      <c r="K84" s="17">
        <v>6.0266927450895311</v>
      </c>
      <c r="L84" s="17">
        <v>8.4802307692307703</v>
      </c>
      <c r="M84" s="17">
        <v>15.094950235806978</v>
      </c>
      <c r="N84" s="17">
        <v>6.5485975609756073</v>
      </c>
      <c r="O84" s="17">
        <v>12.150987774133682</v>
      </c>
    </row>
    <row r="85" spans="3:22" x14ac:dyDescent="0.25">
      <c r="C85" s="1" t="s">
        <v>1034</v>
      </c>
      <c r="D85" s="17">
        <v>5.518923076923075</v>
      </c>
      <c r="E85" s="17">
        <v>14.669863123160143</v>
      </c>
      <c r="F85" s="17">
        <v>1.2698181818181817</v>
      </c>
      <c r="G85" s="17">
        <v>3.4235279126600786</v>
      </c>
      <c r="H85" s="17">
        <v>0.63674999999999993</v>
      </c>
      <c r="I85" s="17">
        <v>1.3884345342715581</v>
      </c>
      <c r="J85" s="17">
        <v>0.92904999999999982</v>
      </c>
      <c r="K85" s="17">
        <v>2.3597646057605743</v>
      </c>
      <c r="L85" s="17">
        <v>2.0259230769230774</v>
      </c>
      <c r="M85" s="17">
        <v>6.2997695849491997</v>
      </c>
      <c r="N85" s="17">
        <v>2.5612073170731717</v>
      </c>
      <c r="O85" s="17">
        <v>6.8881556021004187</v>
      </c>
    </row>
    <row r="86" spans="3:22" x14ac:dyDescent="0.25">
      <c r="C86" s="1" t="s">
        <v>1035</v>
      </c>
      <c r="D86" s="17">
        <v>1.799653846153846</v>
      </c>
      <c r="E86" s="17">
        <v>6.5531795093646412</v>
      </c>
      <c r="F86" s="17">
        <v>0.17218181818181819</v>
      </c>
      <c r="G86" s="17">
        <v>0.88629607449878345</v>
      </c>
      <c r="H86" s="17">
        <v>0.24816666666666673</v>
      </c>
      <c r="I86" s="17">
        <v>0.59092560783028603</v>
      </c>
      <c r="J86" s="17">
        <v>0.19735000000000003</v>
      </c>
      <c r="K86" s="17">
        <v>0.74636473581194873</v>
      </c>
      <c r="L86" s="17">
        <v>0.24638461538461537</v>
      </c>
      <c r="M86" s="17">
        <v>1.5890960120237791</v>
      </c>
      <c r="N86" s="17">
        <v>0.71723170731707342</v>
      </c>
      <c r="O86" s="17">
        <v>2.7171777345058397</v>
      </c>
    </row>
    <row r="87" spans="3:22" x14ac:dyDescent="0.25">
      <c r="C87" s="1" t="s">
        <v>1036</v>
      </c>
      <c r="D87" s="17">
        <v>0.21219230769230762</v>
      </c>
      <c r="E87" s="17">
        <v>1.9997541434489763</v>
      </c>
      <c r="F87" s="17">
        <v>4.5000000000000012E-2</v>
      </c>
      <c r="G87" s="17">
        <v>0.31486584652553906</v>
      </c>
      <c r="H87" s="17">
        <v>0.10641666666666666</v>
      </c>
      <c r="I87" s="17">
        <v>0.23056824939946333</v>
      </c>
      <c r="J87" s="17">
        <v>6.5600000000000006E-2</v>
      </c>
      <c r="K87" s="17">
        <v>0.26705431947484615</v>
      </c>
      <c r="L87" s="17">
        <v>4.2230769230769231E-2</v>
      </c>
      <c r="M87" s="17">
        <v>0.44523865729570389</v>
      </c>
      <c r="N87" s="17">
        <v>0.11158536585365852</v>
      </c>
      <c r="O87" s="17">
        <v>0.84576999961693844</v>
      </c>
    </row>
    <row r="88" spans="3:22" x14ac:dyDescent="0.25">
      <c r="C88" s="1" t="s">
        <v>1037</v>
      </c>
      <c r="D88" s="17">
        <v>0.11288461538461537</v>
      </c>
      <c r="E88" s="17">
        <v>3.0740327903857598</v>
      </c>
      <c r="F88" s="17">
        <v>1.8636363636363638E-2</v>
      </c>
      <c r="G88" s="17">
        <v>0.17310330576517366</v>
      </c>
      <c r="H88" s="17">
        <v>6.8750000000000019E-2</v>
      </c>
      <c r="I88" s="17">
        <v>0.10769289856155713</v>
      </c>
      <c r="J88" s="17">
        <v>3.4000000000000016E-2</v>
      </c>
      <c r="K88" s="17">
        <v>0.13608674723654984</v>
      </c>
      <c r="L88" s="17">
        <v>1.8166666666666668E-2</v>
      </c>
      <c r="M88" s="17">
        <v>0.60318022097150481</v>
      </c>
      <c r="N88" s="17">
        <v>6.0037037037037007E-2</v>
      </c>
      <c r="O88" s="17">
        <v>1.1491506332416592</v>
      </c>
    </row>
    <row r="89" spans="3:22" x14ac:dyDescent="0.25">
      <c r="C89" s="1" t="s">
        <v>1038</v>
      </c>
      <c r="D89" s="17">
        <v>0.60857692307692313</v>
      </c>
      <c r="E89" s="17">
        <v>9.5563496442941513</v>
      </c>
      <c r="F89" s="17">
        <v>6.3E-2</v>
      </c>
      <c r="G89" s="17">
        <v>0.27519392526962538</v>
      </c>
      <c r="H89" s="17">
        <v>0.14858333333333335</v>
      </c>
      <c r="I89" s="17">
        <v>0.13214474668105444</v>
      </c>
      <c r="J89" s="17">
        <v>7.4600000000000014E-2</v>
      </c>
      <c r="K89" s="17">
        <v>0.18023810386657715</v>
      </c>
      <c r="L89" s="17">
        <v>8.7416666666666684E-2</v>
      </c>
      <c r="M89" s="17">
        <v>3.3962315817674003</v>
      </c>
      <c r="N89" s="17">
        <v>0.25728395061728415</v>
      </c>
      <c r="O89" s="17">
        <v>3.6720679252879855</v>
      </c>
    </row>
    <row r="90" spans="3:22" x14ac:dyDescent="0.25">
      <c r="C90" s="1" t="s">
        <v>1039</v>
      </c>
      <c r="D90" s="17">
        <v>0.84011538461538449</v>
      </c>
      <c r="E90" s="17">
        <v>5.1639338491054678</v>
      </c>
      <c r="F90" s="17">
        <v>7.80909090909091E-2</v>
      </c>
      <c r="G90" s="17">
        <v>0.27569521387869661</v>
      </c>
      <c r="H90" s="17">
        <v>0.20425000000000001</v>
      </c>
      <c r="I90" s="17">
        <v>0.19780310802161694</v>
      </c>
      <c r="J90" s="17">
        <v>0.18430000000000002</v>
      </c>
      <c r="K90" s="17">
        <v>0.42164220644626765</v>
      </c>
      <c r="L90" s="17">
        <v>5.8500000000000003E-2</v>
      </c>
      <c r="M90" s="17">
        <v>3.2802515799800553</v>
      </c>
      <c r="N90" s="17">
        <v>0.36470370370370359</v>
      </c>
      <c r="O90" s="17">
        <v>2.3143756520290526</v>
      </c>
    </row>
    <row r="91" spans="3:22" x14ac:dyDescent="0.25">
      <c r="C91" s="1" t="s">
        <v>1027</v>
      </c>
      <c r="D91" s="17">
        <v>4.1637019230769239</v>
      </c>
      <c r="E91" s="17">
        <v>9.8904603967108784</v>
      </c>
      <c r="F91" s="17">
        <v>1.351007575757575</v>
      </c>
      <c r="G91" s="17">
        <v>3.4541347385525252</v>
      </c>
      <c r="H91" s="17">
        <v>0.37619444444444455</v>
      </c>
      <c r="I91" s="17">
        <v>0.95906213352767133</v>
      </c>
      <c r="J91" s="17">
        <v>0.96720833333333356</v>
      </c>
      <c r="K91" s="17">
        <v>2.4150768083384415</v>
      </c>
      <c r="L91" s="17">
        <v>2.4045394736842107</v>
      </c>
      <c r="M91" s="17">
        <v>6.0181409380839845</v>
      </c>
      <c r="N91" s="17">
        <v>2.1726530612244894</v>
      </c>
      <c r="O91" s="17">
        <v>5.2798471766129627</v>
      </c>
    </row>
    <row r="93" spans="3:22" x14ac:dyDescent="0.25">
      <c r="C93" s="12"/>
      <c r="D93" s="13" t="s">
        <v>1053</v>
      </c>
      <c r="E93" s="12"/>
      <c r="F93" s="12"/>
      <c r="G93" s="12"/>
      <c r="H93" s="13" t="s">
        <v>1057</v>
      </c>
      <c r="I93" s="12"/>
      <c r="J93" s="12"/>
      <c r="K93" s="12"/>
      <c r="L93" s="13" t="s">
        <v>1058</v>
      </c>
      <c r="M93" s="12"/>
      <c r="N93" s="12"/>
      <c r="O93" s="12"/>
      <c r="P93" s="13" t="s">
        <v>1059</v>
      </c>
      <c r="Q93" s="12"/>
      <c r="R93" s="12"/>
      <c r="S93" s="12"/>
      <c r="T93" s="13" t="s">
        <v>1060</v>
      </c>
      <c r="U93" s="12"/>
      <c r="V93" s="12"/>
    </row>
    <row r="94" spans="3:22" x14ac:dyDescent="0.25">
      <c r="C94" s="10" t="s">
        <v>1052</v>
      </c>
      <c r="D94" s="14" t="s">
        <v>1054</v>
      </c>
      <c r="E94" s="11" t="s">
        <v>1055</v>
      </c>
      <c r="F94" s="11" t="s">
        <v>1056</v>
      </c>
      <c r="G94" s="11"/>
      <c r="H94" s="14" t="s">
        <v>1054</v>
      </c>
      <c r="I94" s="11" t="s">
        <v>1055</v>
      </c>
      <c r="J94" s="11" t="s">
        <v>1056</v>
      </c>
      <c r="K94" s="11"/>
      <c r="L94" s="14" t="s">
        <v>1054</v>
      </c>
      <c r="M94" s="11" t="s">
        <v>1055</v>
      </c>
      <c r="N94" s="11" t="s">
        <v>1056</v>
      </c>
      <c r="O94" s="11"/>
      <c r="P94" s="14" t="s">
        <v>1054</v>
      </c>
      <c r="Q94" s="11" t="s">
        <v>1055</v>
      </c>
      <c r="R94" s="11" t="s">
        <v>1056</v>
      </c>
      <c r="S94" s="11"/>
      <c r="T94" s="14" t="s">
        <v>1054</v>
      </c>
      <c r="U94" s="11" t="s">
        <v>1055</v>
      </c>
      <c r="V94" s="11" t="s">
        <v>1056</v>
      </c>
    </row>
    <row r="95" spans="3:22" x14ac:dyDescent="0.25">
      <c r="C95" t="str">
        <f>C79</f>
        <v>Jan</v>
      </c>
      <c r="D95" s="15">
        <f>D79</f>
        <v>1.2725</v>
      </c>
      <c r="E95" s="8">
        <f>E79</f>
        <v>3.387265770481183</v>
      </c>
      <c r="F95" s="9" t="str">
        <f t="shared" ref="F95:F106" si="19">TEXT(E95-D95,"0.0")&amp;" ("&amp;TEXT((E95-D95)/ABS(E95),"0%")&amp;")"</f>
        <v>2.1 (62%)</v>
      </c>
      <c r="G95" s="9"/>
      <c r="H95" s="15">
        <f t="shared" ref="H95:H105" si="20">L79</f>
        <v>6.2833333333333338E-2</v>
      </c>
      <c r="I95" s="8">
        <f t="shared" ref="I95:I105" si="21">M79</f>
        <v>0.82143888125816977</v>
      </c>
      <c r="J95" s="9" t="str">
        <f t="shared" ref="J95:J106" si="22">TEXT(I95-H95,"0.0")&amp;" ("&amp;TEXT((I95-H95)/ABS(I95),"0%")&amp;")"</f>
        <v>0.8 (92%)</v>
      </c>
      <c r="K95" s="9"/>
      <c r="L95" s="15">
        <f t="shared" ref="L95:L105" si="23">F79</f>
        <v>0.16109090909090912</v>
      </c>
      <c r="M95" s="8">
        <f t="shared" ref="M95:M105" si="24">G79</f>
        <v>0.47173397649418225</v>
      </c>
      <c r="N95" s="9" t="str">
        <f t="shared" ref="N95:N106" si="25">TEXT(M95-L95,"0.0")&amp;" ("&amp;TEXT((M95-L95)/ABS(M95),"0%")&amp;")"</f>
        <v>0.3 (66%)</v>
      </c>
      <c r="O95" s="9"/>
      <c r="P95" s="15">
        <f t="shared" ref="P95:P105" si="26">J79</f>
        <v>0.43784999999999996</v>
      </c>
      <c r="Q95" s="8">
        <f t="shared" ref="Q95:Q105" si="27">K79</f>
        <v>1.2535107024945318</v>
      </c>
      <c r="R95" s="9" t="str">
        <f t="shared" ref="R95:R106" si="28">TEXT(Q95-P95,"0.0")&amp;" ("&amp;TEXT((Q95-P95)/ABS(Q95),"0%")&amp;")"</f>
        <v>0.8 (65%)</v>
      </c>
      <c r="S95" s="9"/>
      <c r="T95" s="15">
        <f t="shared" ref="T95:T105" si="29">H79</f>
        <v>0.15683333333333335</v>
      </c>
      <c r="U95" s="8">
        <f t="shared" ref="U95:U105" si="30">I79</f>
        <v>0.1799149758492907</v>
      </c>
      <c r="V95" s="9" t="str">
        <f t="shared" ref="V95:V106" si="31">TEXT(U95-T95,"0.0")&amp;" ("&amp;TEXT((U95-T95)/ABS(U95),"0%")&amp;")"</f>
        <v>0.0 (13%)</v>
      </c>
    </row>
    <row r="96" spans="3:22" x14ac:dyDescent="0.25">
      <c r="C96" t="str">
        <f t="shared" ref="C96:E96" si="32">C80</f>
        <v>Feb</v>
      </c>
      <c r="D96" s="15">
        <f t="shared" si="32"/>
        <v>2.1115769230769232</v>
      </c>
      <c r="E96" s="8">
        <f t="shared" si="32"/>
        <v>5.6868888139724731</v>
      </c>
      <c r="F96" s="9" t="str">
        <f t="shared" si="19"/>
        <v>3.6 (63%)</v>
      </c>
      <c r="G96" s="9"/>
      <c r="H96" s="15">
        <f t="shared" si="20"/>
        <v>0.99669230769230777</v>
      </c>
      <c r="I96" s="8">
        <f t="shared" si="21"/>
        <v>3.3061779737472534</v>
      </c>
      <c r="J96" s="9" t="str">
        <f t="shared" si="22"/>
        <v>2.3 (70%)</v>
      </c>
      <c r="K96" s="9"/>
      <c r="L96" s="15">
        <f t="shared" si="23"/>
        <v>0.48981818181818171</v>
      </c>
      <c r="M96" s="8">
        <f t="shared" si="24"/>
        <v>2.8717103085734625</v>
      </c>
      <c r="N96" s="9" t="str">
        <f t="shared" si="25"/>
        <v>2.4 (83%)</v>
      </c>
      <c r="O96" s="9"/>
      <c r="P96" s="15">
        <f t="shared" si="26"/>
        <v>0.25414999999999999</v>
      </c>
      <c r="Q96" s="8">
        <f t="shared" si="27"/>
        <v>1.2682914890348911</v>
      </c>
      <c r="R96" s="9" t="str">
        <f t="shared" si="28"/>
        <v>1.0 (80%)</v>
      </c>
      <c r="S96" s="9"/>
      <c r="T96" s="15">
        <f t="shared" si="29"/>
        <v>0.10816666666666665</v>
      </c>
      <c r="U96" s="8">
        <f t="shared" si="30"/>
        <v>0.24720361518363157</v>
      </c>
      <c r="V96" s="9" t="str">
        <f t="shared" si="31"/>
        <v>0.1 (56%)</v>
      </c>
    </row>
    <row r="97" spans="3:22" x14ac:dyDescent="0.25">
      <c r="C97" t="str">
        <f t="shared" ref="C97:E97" si="33">C81</f>
        <v>Mar</v>
      </c>
      <c r="D97" s="15">
        <f t="shared" si="33"/>
        <v>4.084653846153846</v>
      </c>
      <c r="E97" s="8">
        <f t="shared" si="33"/>
        <v>11.669783197916471</v>
      </c>
      <c r="F97" s="9" t="str">
        <f t="shared" si="19"/>
        <v>7.6 (65%)</v>
      </c>
      <c r="G97" s="9"/>
      <c r="H97" s="15">
        <f t="shared" si="20"/>
        <v>1.8934615384615385</v>
      </c>
      <c r="I97" s="8">
        <f t="shared" si="21"/>
        <v>7.3559593970959005</v>
      </c>
      <c r="J97" s="9" t="str">
        <f t="shared" si="22"/>
        <v>5.5 (74%)</v>
      </c>
      <c r="K97" s="9"/>
      <c r="L97" s="15">
        <f t="shared" si="23"/>
        <v>1.3902727272727271</v>
      </c>
      <c r="M97" s="8">
        <f t="shared" si="24"/>
        <v>5.8749314113096753</v>
      </c>
      <c r="N97" s="9" t="str">
        <f t="shared" si="25"/>
        <v>4.5 (76%)</v>
      </c>
      <c r="O97" s="9"/>
      <c r="P97" s="15">
        <f t="shared" si="26"/>
        <v>0.88970000000000005</v>
      </c>
      <c r="Q97" s="8">
        <f t="shared" si="27"/>
        <v>3.6641433209180834</v>
      </c>
      <c r="R97" s="9" t="str">
        <f t="shared" si="28"/>
        <v>2.8 (76%)</v>
      </c>
      <c r="S97" s="9"/>
      <c r="T97" s="15">
        <f t="shared" si="29"/>
        <v>0.30049999999999999</v>
      </c>
      <c r="U97" s="8">
        <f t="shared" si="30"/>
        <v>1.2556034674247105</v>
      </c>
      <c r="V97" s="9" t="str">
        <f t="shared" si="31"/>
        <v>1.0 (76%)</v>
      </c>
    </row>
    <row r="98" spans="3:22" x14ac:dyDescent="0.25">
      <c r="C98" t="str">
        <f t="shared" ref="C98:E98" si="34">C82</f>
        <v>Apr</v>
      </c>
      <c r="D98" s="15">
        <f t="shared" si="34"/>
        <v>8.5117307692307698</v>
      </c>
      <c r="E98" s="8">
        <f t="shared" si="34"/>
        <v>15.675466583325314</v>
      </c>
      <c r="F98" s="9" t="str">
        <f t="shared" si="19"/>
        <v>7.2 (46%)</v>
      </c>
      <c r="G98" s="9"/>
      <c r="H98" s="15">
        <f t="shared" si="20"/>
        <v>4.1741538461538461</v>
      </c>
      <c r="I98" s="8">
        <f t="shared" si="21"/>
        <v>12.099412624652569</v>
      </c>
      <c r="J98" s="9" t="str">
        <f t="shared" si="22"/>
        <v>7.9 (66%)</v>
      </c>
      <c r="K98" s="9"/>
      <c r="L98" s="15">
        <f t="shared" si="23"/>
        <v>1.9786363636363633</v>
      </c>
      <c r="M98" s="8">
        <f t="shared" si="24"/>
        <v>7.684283950112083</v>
      </c>
      <c r="N98" s="9" t="str">
        <f t="shared" si="25"/>
        <v>5.7 (74%)</v>
      </c>
      <c r="O98" s="9"/>
      <c r="P98" s="15">
        <f t="shared" si="26"/>
        <v>1.5502000000000002</v>
      </c>
      <c r="Q98" s="8">
        <f t="shared" si="27"/>
        <v>5.5959506064653395</v>
      </c>
      <c r="R98" s="9" t="str">
        <f t="shared" si="28"/>
        <v>4.0 (72%)</v>
      </c>
      <c r="S98" s="9"/>
      <c r="T98" s="15">
        <f t="shared" si="29"/>
        <v>0.55333333333333323</v>
      </c>
      <c r="U98" s="8">
        <f t="shared" si="30"/>
        <v>2.3327917456626892</v>
      </c>
      <c r="V98" s="9" t="str">
        <f t="shared" si="31"/>
        <v>1.8 (76%)</v>
      </c>
    </row>
    <row r="99" spans="3:22" x14ac:dyDescent="0.25">
      <c r="C99" t="str">
        <f t="shared" ref="C99:E99" si="35">C83</f>
        <v>May</v>
      </c>
      <c r="D99" s="15">
        <f t="shared" si="35"/>
        <v>13.575307692307693</v>
      </c>
      <c r="E99" s="8">
        <f t="shared" si="35"/>
        <v>19.889961334375236</v>
      </c>
      <c r="F99" s="9" t="str">
        <f t="shared" si="19"/>
        <v>6.3 (32%)</v>
      </c>
      <c r="G99" s="9"/>
      <c r="H99" s="15">
        <f t="shared" si="20"/>
        <v>10.046076923076923</v>
      </c>
      <c r="I99" s="8">
        <f t="shared" si="21"/>
        <v>16.697410546816311</v>
      </c>
      <c r="J99" s="9" t="str">
        <f t="shared" si="22"/>
        <v>6.7 (40%)</v>
      </c>
      <c r="K99" s="9"/>
      <c r="L99" s="15">
        <f t="shared" si="23"/>
        <v>5.6630909090909078</v>
      </c>
      <c r="M99" s="8">
        <f t="shared" si="24"/>
        <v>10.420482527125966</v>
      </c>
      <c r="N99" s="9" t="str">
        <f t="shared" si="25"/>
        <v>4.8 (46%)</v>
      </c>
      <c r="O99" s="9"/>
      <c r="P99" s="15">
        <f t="shared" si="26"/>
        <v>3.6854</v>
      </c>
      <c r="Q99" s="8">
        <f t="shared" si="27"/>
        <v>7.0611821174621578</v>
      </c>
      <c r="R99" s="9" t="str">
        <f t="shared" si="28"/>
        <v>3.4 (48%)</v>
      </c>
      <c r="S99" s="9"/>
      <c r="T99" s="15">
        <f t="shared" si="29"/>
        <v>0.92216666666666669</v>
      </c>
      <c r="U99" s="8">
        <f t="shared" si="30"/>
        <v>2.5355062385400138</v>
      </c>
      <c r="V99" s="9" t="str">
        <f t="shared" si="31"/>
        <v>1.6 (64%)</v>
      </c>
    </row>
    <row r="100" spans="3:22" x14ac:dyDescent="0.25">
      <c r="C100" t="str">
        <f t="shared" ref="C100:E100" si="36">C84</f>
        <v>Jun</v>
      </c>
      <c r="D100" s="15">
        <f t="shared" si="36"/>
        <v>11.316307692307692</v>
      </c>
      <c r="E100" s="8">
        <f t="shared" si="36"/>
        <v>21.359046000700729</v>
      </c>
      <c r="F100" s="9" t="str">
        <f t="shared" si="19"/>
        <v>10.0 (47%)</v>
      </c>
      <c r="G100" s="9"/>
      <c r="H100" s="15">
        <f t="shared" si="20"/>
        <v>8.4802307692307703</v>
      </c>
      <c r="I100" s="8">
        <f t="shared" si="21"/>
        <v>15.094950235806978</v>
      </c>
      <c r="J100" s="9" t="str">
        <f t="shared" si="22"/>
        <v>6.6 (44%)</v>
      </c>
      <c r="K100" s="9"/>
      <c r="L100" s="15">
        <f t="shared" si="23"/>
        <v>4.8824545454545456</v>
      </c>
      <c r="M100" s="8">
        <f t="shared" si="24"/>
        <v>8.7777924104170371</v>
      </c>
      <c r="N100" s="9" t="str">
        <f t="shared" si="25"/>
        <v>3.9 (44%)</v>
      </c>
      <c r="O100" s="9"/>
      <c r="P100" s="15">
        <f t="shared" si="26"/>
        <v>3.3042999999999991</v>
      </c>
      <c r="Q100" s="8">
        <f t="shared" si="27"/>
        <v>6.0266927450895311</v>
      </c>
      <c r="R100" s="9" t="str">
        <f t="shared" si="28"/>
        <v>2.7 (45%)</v>
      </c>
      <c r="S100" s="9"/>
      <c r="T100" s="15">
        <f t="shared" si="29"/>
        <v>1.0604166666666666</v>
      </c>
      <c r="U100" s="8">
        <f t="shared" si="30"/>
        <v>2.3101564149061837</v>
      </c>
      <c r="V100" s="9" t="str">
        <f t="shared" si="31"/>
        <v>1.2 (54%)</v>
      </c>
    </row>
    <row r="101" spans="3:22" x14ac:dyDescent="0.25">
      <c r="C101" t="str">
        <f t="shared" ref="C101:E101" si="37">C85</f>
        <v>Jul</v>
      </c>
      <c r="D101" s="15">
        <f t="shared" si="37"/>
        <v>5.518923076923075</v>
      </c>
      <c r="E101" s="8">
        <f t="shared" si="37"/>
        <v>14.669863123160143</v>
      </c>
      <c r="F101" s="9" t="str">
        <f t="shared" si="19"/>
        <v>9.2 (62%)</v>
      </c>
      <c r="G101" s="9"/>
      <c r="H101" s="15">
        <f t="shared" si="20"/>
        <v>2.0259230769230774</v>
      </c>
      <c r="I101" s="8">
        <f t="shared" si="21"/>
        <v>6.2997695849491997</v>
      </c>
      <c r="J101" s="9" t="str">
        <f t="shared" si="22"/>
        <v>4.3 (68%)</v>
      </c>
      <c r="K101" s="9"/>
      <c r="L101" s="15">
        <f t="shared" si="23"/>
        <v>1.2698181818181817</v>
      </c>
      <c r="M101" s="8">
        <f t="shared" si="24"/>
        <v>3.4235279126600786</v>
      </c>
      <c r="N101" s="9" t="str">
        <f t="shared" si="25"/>
        <v>2.2 (63%)</v>
      </c>
      <c r="O101" s="9"/>
      <c r="P101" s="15">
        <f t="shared" si="26"/>
        <v>0.92904999999999982</v>
      </c>
      <c r="Q101" s="8">
        <f t="shared" si="27"/>
        <v>2.3597646057605743</v>
      </c>
      <c r="R101" s="9" t="str">
        <f t="shared" si="28"/>
        <v>1.4 (61%)</v>
      </c>
      <c r="S101" s="9"/>
      <c r="T101" s="15">
        <f t="shared" si="29"/>
        <v>0.63674999999999993</v>
      </c>
      <c r="U101" s="8">
        <f t="shared" si="30"/>
        <v>1.3884345342715581</v>
      </c>
      <c r="V101" s="9" t="str">
        <f t="shared" si="31"/>
        <v>0.8 (54%)</v>
      </c>
    </row>
    <row r="102" spans="3:22" x14ac:dyDescent="0.25">
      <c r="C102" t="str">
        <f t="shared" ref="C102:E102" si="38">C86</f>
        <v>Aug</v>
      </c>
      <c r="D102" s="15">
        <f t="shared" si="38"/>
        <v>1.799653846153846</v>
      </c>
      <c r="E102" s="8">
        <f t="shared" si="38"/>
        <v>6.5531795093646412</v>
      </c>
      <c r="F102" s="9" t="str">
        <f t="shared" si="19"/>
        <v>4.8 (73%)</v>
      </c>
      <c r="G102" s="9"/>
      <c r="H102" s="15">
        <f t="shared" si="20"/>
        <v>0.24638461538461537</v>
      </c>
      <c r="I102" s="8">
        <f t="shared" si="21"/>
        <v>1.5890960120237791</v>
      </c>
      <c r="J102" s="9" t="str">
        <f t="shared" si="22"/>
        <v>1.3 (84%)</v>
      </c>
      <c r="K102" s="9"/>
      <c r="L102" s="15">
        <f t="shared" si="23"/>
        <v>0.17218181818181819</v>
      </c>
      <c r="M102" s="8">
        <f t="shared" si="24"/>
        <v>0.88629607449878345</v>
      </c>
      <c r="N102" s="9" t="str">
        <f t="shared" si="25"/>
        <v>0.7 (81%)</v>
      </c>
      <c r="O102" s="9"/>
      <c r="P102" s="15">
        <f t="shared" si="26"/>
        <v>0.19735000000000003</v>
      </c>
      <c r="Q102" s="8">
        <f t="shared" si="27"/>
        <v>0.74636473581194873</v>
      </c>
      <c r="R102" s="9" t="str">
        <f t="shared" si="28"/>
        <v>0.5 (74%)</v>
      </c>
      <c r="S102" s="9"/>
      <c r="T102" s="15">
        <f t="shared" si="29"/>
        <v>0.24816666666666673</v>
      </c>
      <c r="U102" s="8">
        <f t="shared" si="30"/>
        <v>0.59092560783028603</v>
      </c>
      <c r="V102" s="9" t="str">
        <f t="shared" si="31"/>
        <v>0.3 (58%)</v>
      </c>
    </row>
    <row r="103" spans="3:22" x14ac:dyDescent="0.25">
      <c r="C103" t="str">
        <f t="shared" ref="C103:E103" si="39">C87</f>
        <v>Sep</v>
      </c>
      <c r="D103" s="15">
        <f t="shared" si="39"/>
        <v>0.21219230769230762</v>
      </c>
      <c r="E103" s="8">
        <f t="shared" si="39"/>
        <v>1.9997541434489763</v>
      </c>
      <c r="F103" s="9" t="str">
        <f t="shared" si="19"/>
        <v>1.8 (89%)</v>
      </c>
      <c r="G103" s="9"/>
      <c r="H103" s="15">
        <f t="shared" si="20"/>
        <v>4.2230769230769231E-2</v>
      </c>
      <c r="I103" s="8">
        <f t="shared" si="21"/>
        <v>0.44523865729570389</v>
      </c>
      <c r="J103" s="9" t="str">
        <f t="shared" si="22"/>
        <v>0.4 (91%)</v>
      </c>
      <c r="K103" s="9"/>
      <c r="L103" s="15">
        <f t="shared" si="23"/>
        <v>4.5000000000000012E-2</v>
      </c>
      <c r="M103" s="8">
        <f t="shared" si="24"/>
        <v>0.31486584652553906</v>
      </c>
      <c r="N103" s="9" t="str">
        <f t="shared" si="25"/>
        <v>0.3 (86%)</v>
      </c>
      <c r="O103" s="9"/>
      <c r="P103" s="15">
        <f t="shared" si="26"/>
        <v>6.5600000000000006E-2</v>
      </c>
      <c r="Q103" s="8">
        <f t="shared" si="27"/>
        <v>0.26705431947484615</v>
      </c>
      <c r="R103" s="9" t="str">
        <f t="shared" si="28"/>
        <v>0.2 (75%)</v>
      </c>
      <c r="S103" s="9"/>
      <c r="T103" s="15">
        <f t="shared" si="29"/>
        <v>0.10641666666666666</v>
      </c>
      <c r="U103" s="8">
        <f t="shared" si="30"/>
        <v>0.23056824939946333</v>
      </c>
      <c r="V103" s="9" t="str">
        <f t="shared" si="31"/>
        <v>0.1 (54%)</v>
      </c>
    </row>
    <row r="104" spans="3:22" x14ac:dyDescent="0.25">
      <c r="C104" t="str">
        <f t="shared" ref="C104:E104" si="40">C88</f>
        <v>Oct</v>
      </c>
      <c r="D104" s="15">
        <f t="shared" si="40"/>
        <v>0.11288461538461537</v>
      </c>
      <c r="E104" s="8">
        <f t="shared" si="40"/>
        <v>3.0740327903857598</v>
      </c>
      <c r="F104" s="9" t="str">
        <f t="shared" si="19"/>
        <v>3.0 (96%)</v>
      </c>
      <c r="G104" s="9"/>
      <c r="H104" s="15">
        <f t="shared" si="20"/>
        <v>1.8166666666666668E-2</v>
      </c>
      <c r="I104" s="8">
        <f t="shared" si="21"/>
        <v>0.60318022097150481</v>
      </c>
      <c r="J104" s="9" t="str">
        <f t="shared" si="22"/>
        <v>0.6 (97%)</v>
      </c>
      <c r="K104" s="9"/>
      <c r="L104" s="15">
        <f t="shared" si="23"/>
        <v>1.8636363636363638E-2</v>
      </c>
      <c r="M104" s="8">
        <f t="shared" si="24"/>
        <v>0.17310330576517366</v>
      </c>
      <c r="N104" s="9" t="str">
        <f t="shared" si="25"/>
        <v>0.2 (89%)</v>
      </c>
      <c r="O104" s="9"/>
      <c r="P104" s="15">
        <f t="shared" si="26"/>
        <v>3.4000000000000016E-2</v>
      </c>
      <c r="Q104" s="8">
        <f t="shared" si="27"/>
        <v>0.13608674723654984</v>
      </c>
      <c r="R104" s="9" t="str">
        <f t="shared" si="28"/>
        <v>0.1 (75%)</v>
      </c>
      <c r="S104" s="9"/>
      <c r="T104" s="15">
        <f t="shared" si="29"/>
        <v>6.8750000000000019E-2</v>
      </c>
      <c r="U104" s="8">
        <f t="shared" si="30"/>
        <v>0.10769289856155713</v>
      </c>
      <c r="V104" s="9" t="str">
        <f t="shared" si="31"/>
        <v>0.0 (36%)</v>
      </c>
    </row>
    <row r="105" spans="3:22" x14ac:dyDescent="0.25">
      <c r="C105" t="str">
        <f t="shared" ref="C105:E105" si="41">C89</f>
        <v>Nov</v>
      </c>
      <c r="D105" s="15">
        <f t="shared" si="41"/>
        <v>0.60857692307692313</v>
      </c>
      <c r="E105" s="8">
        <f t="shared" si="41"/>
        <v>9.5563496442941513</v>
      </c>
      <c r="F105" s="9" t="str">
        <f t="shared" si="19"/>
        <v>8.9 (94%)</v>
      </c>
      <c r="G105" s="9"/>
      <c r="H105" s="15">
        <f t="shared" si="20"/>
        <v>8.7416666666666684E-2</v>
      </c>
      <c r="I105" s="8">
        <f t="shared" si="21"/>
        <v>3.3962315817674003</v>
      </c>
      <c r="J105" s="9" t="str">
        <f t="shared" si="22"/>
        <v>3.3 (97%)</v>
      </c>
      <c r="K105" s="9"/>
      <c r="L105" s="15">
        <f t="shared" si="23"/>
        <v>6.3E-2</v>
      </c>
      <c r="M105" s="8">
        <f t="shared" si="24"/>
        <v>0.27519392526962538</v>
      </c>
      <c r="N105" s="9" t="str">
        <f t="shared" si="25"/>
        <v>0.2 (77%)</v>
      </c>
      <c r="O105" s="9"/>
      <c r="P105" s="15">
        <f t="shared" si="26"/>
        <v>7.4600000000000014E-2</v>
      </c>
      <c r="Q105" s="8">
        <f t="shared" si="27"/>
        <v>0.18023810386657715</v>
      </c>
      <c r="R105" s="9" t="str">
        <f t="shared" si="28"/>
        <v>0.1 (59%)</v>
      </c>
      <c r="S105" s="9"/>
      <c r="T105" s="15">
        <f t="shared" si="29"/>
        <v>0.14858333333333335</v>
      </c>
      <c r="U105" s="8">
        <f t="shared" si="30"/>
        <v>0.13214474668105444</v>
      </c>
      <c r="V105" s="9" t="str">
        <f t="shared" si="31"/>
        <v>0.0 (-12%)</v>
      </c>
    </row>
    <row r="106" spans="3:22" x14ac:dyDescent="0.25">
      <c r="C106" t="str">
        <f>C90</f>
        <v>Dec</v>
      </c>
      <c r="D106" s="15">
        <f t="shared" ref="D106:E106" si="42">D90</f>
        <v>0.84011538461538449</v>
      </c>
      <c r="E106" s="8">
        <f t="shared" si="42"/>
        <v>5.1639338491054678</v>
      </c>
      <c r="F106" s="9" t="str">
        <f t="shared" si="19"/>
        <v>4.3 (84%)</v>
      </c>
      <c r="G106" s="9"/>
      <c r="H106" s="15">
        <f t="shared" ref="H106" si="43">L90</f>
        <v>5.8500000000000003E-2</v>
      </c>
      <c r="I106" s="8">
        <f t="shared" ref="I106" si="44">M90</f>
        <v>3.2802515799800553</v>
      </c>
      <c r="J106" s="9" t="str">
        <f t="shared" si="22"/>
        <v>3.2 (98%)</v>
      </c>
      <c r="K106" s="9"/>
      <c r="L106" s="15">
        <f t="shared" ref="L106" si="45">F90</f>
        <v>7.80909090909091E-2</v>
      </c>
      <c r="M106" s="8">
        <f t="shared" ref="M106" si="46">G90</f>
        <v>0.27569521387869661</v>
      </c>
      <c r="N106" s="9" t="str">
        <f t="shared" si="25"/>
        <v>0.2 (72%)</v>
      </c>
      <c r="O106" s="9"/>
      <c r="P106" s="15">
        <f t="shared" ref="P106" si="47">J90</f>
        <v>0.18430000000000002</v>
      </c>
      <c r="Q106" s="8">
        <f t="shared" ref="Q106" si="48">K90</f>
        <v>0.42164220644626765</v>
      </c>
      <c r="R106" s="9" t="str">
        <f t="shared" si="28"/>
        <v>0.2 (56%)</v>
      </c>
      <c r="S106" s="9"/>
      <c r="T106" s="15">
        <f t="shared" ref="T106" si="49">H90</f>
        <v>0.20425000000000001</v>
      </c>
      <c r="U106" s="8">
        <f t="shared" ref="U106" si="50">I90</f>
        <v>0.19780310802161694</v>
      </c>
      <c r="V106" s="9" t="str">
        <f t="shared" si="31"/>
        <v>0.0 (-3%)</v>
      </c>
    </row>
    <row r="112" spans="3:22" x14ac:dyDescent="0.25">
      <c r="D112" s="7" t="s">
        <v>1028</v>
      </c>
    </row>
    <row r="113" spans="3:15" x14ac:dyDescent="0.25">
      <c r="D113">
        <v>1</v>
      </c>
      <c r="F113">
        <v>3</v>
      </c>
      <c r="H113">
        <v>5</v>
      </c>
      <c r="J113">
        <v>4</v>
      </c>
      <c r="L113">
        <v>2</v>
      </c>
      <c r="N113" t="s">
        <v>1048</v>
      </c>
      <c r="O113" t="s">
        <v>1050</v>
      </c>
    </row>
    <row r="114" spans="3:15" x14ac:dyDescent="0.25">
      <c r="C114" s="7" t="s">
        <v>1026</v>
      </c>
      <c r="D114" t="s">
        <v>1049</v>
      </c>
      <c r="E114" t="s">
        <v>1051</v>
      </c>
      <c r="F114" t="s">
        <v>1049</v>
      </c>
      <c r="G114" t="s">
        <v>1051</v>
      </c>
      <c r="H114" t="s">
        <v>1049</v>
      </c>
      <c r="I114" t="s">
        <v>1051</v>
      </c>
      <c r="J114" t="s">
        <v>1049</v>
      </c>
      <c r="K114" t="s">
        <v>1051</v>
      </c>
      <c r="L114" t="s">
        <v>1049</v>
      </c>
      <c r="M114" t="s">
        <v>1051</v>
      </c>
    </row>
    <row r="115" spans="3:15" x14ac:dyDescent="0.25">
      <c r="C115" s="1" t="s">
        <v>1004</v>
      </c>
      <c r="D115" s="8">
        <v>1.1130769230769233</v>
      </c>
      <c r="E115" s="8">
        <v>1.8587436767724843</v>
      </c>
      <c r="F115" s="8">
        <v>0.66448181818181817</v>
      </c>
      <c r="G115" s="8">
        <v>0.95375110954046249</v>
      </c>
      <c r="H115" s="8">
        <v>0.40001666666666669</v>
      </c>
      <c r="I115" s="8">
        <v>0.5021063877890507</v>
      </c>
      <c r="J115" s="8">
        <v>1.095855</v>
      </c>
      <c r="K115" s="8">
        <v>1.4008367035537959</v>
      </c>
      <c r="L115" s="8">
        <v>0.51145833333333346</v>
      </c>
      <c r="M115" s="8">
        <v>0.8042527548968792</v>
      </c>
      <c r="N115" s="8">
        <v>0.85313703703703725</v>
      </c>
      <c r="O115" s="8">
        <v>1.2655758220288489</v>
      </c>
    </row>
    <row r="116" spans="3:15" x14ac:dyDescent="0.25">
      <c r="C116" s="1" t="s">
        <v>1029</v>
      </c>
      <c r="D116" s="8">
        <v>2.0698192307692302</v>
      </c>
      <c r="E116" s="8">
        <v>3.1097014168134103</v>
      </c>
      <c r="F116" s="8">
        <v>1.4853454545454545</v>
      </c>
      <c r="G116" s="8">
        <v>2.3963384032249451</v>
      </c>
      <c r="H116" s="8">
        <v>0.36613333333333337</v>
      </c>
      <c r="I116" s="8">
        <v>0.48931932790825766</v>
      </c>
      <c r="J116" s="8">
        <v>0.68857999999999997</v>
      </c>
      <c r="K116" s="8">
        <v>1.1164612203836441</v>
      </c>
      <c r="L116" s="8">
        <v>1.5286384615384612</v>
      </c>
      <c r="M116" s="8">
        <v>2.3380656288220334</v>
      </c>
      <c r="N116" s="8">
        <v>1.3194097560975617</v>
      </c>
      <c r="O116" s="8">
        <v>2.022047180364408</v>
      </c>
    </row>
    <row r="117" spans="3:15" x14ac:dyDescent="0.25">
      <c r="C117" s="1" t="s">
        <v>1030</v>
      </c>
      <c r="D117" s="8">
        <v>2.6126153846153843</v>
      </c>
      <c r="E117" s="8">
        <v>3.7656879562598009</v>
      </c>
      <c r="F117" s="8">
        <v>2.1026727272727275</v>
      </c>
      <c r="G117" s="8">
        <v>3.3707793029871853</v>
      </c>
      <c r="H117" s="8">
        <v>1.0333916666666667</v>
      </c>
      <c r="I117" s="8">
        <v>1.4810505459705989</v>
      </c>
      <c r="J117" s="8">
        <v>1.597855</v>
      </c>
      <c r="K117" s="8">
        <v>2.7096419364213942</v>
      </c>
      <c r="L117" s="8">
        <v>1.9474384615384617</v>
      </c>
      <c r="M117" s="8">
        <v>3.4087118368882399</v>
      </c>
      <c r="N117" s="8">
        <v>1.9601451219512194</v>
      </c>
      <c r="O117" s="8">
        <v>3.0642092482345862</v>
      </c>
    </row>
    <row r="118" spans="3:15" x14ac:dyDescent="0.25">
      <c r="C118" s="1" t="s">
        <v>1031</v>
      </c>
      <c r="D118" s="8">
        <v>3.9614538461538471</v>
      </c>
      <c r="E118" s="8">
        <v>4.1283050041932325</v>
      </c>
      <c r="F118" s="8">
        <v>2.9240454545454551</v>
      </c>
      <c r="G118" s="8">
        <v>3.6930676590312612</v>
      </c>
      <c r="H118" s="8">
        <v>1.3564999999999998</v>
      </c>
      <c r="I118" s="8">
        <v>1.7046014368534088</v>
      </c>
      <c r="J118" s="8">
        <v>2.6395150000000003</v>
      </c>
      <c r="K118" s="8">
        <v>3.3419603139162062</v>
      </c>
      <c r="L118" s="8">
        <v>3.7570615384615382</v>
      </c>
      <c r="M118" s="8">
        <v>4.4252679531390848</v>
      </c>
      <c r="N118" s="8">
        <v>3.0862487804878067</v>
      </c>
      <c r="O118" s="8">
        <v>3.5705192837773301</v>
      </c>
    </row>
    <row r="119" spans="3:15" x14ac:dyDescent="0.25">
      <c r="C119" s="1" t="s">
        <v>1032</v>
      </c>
      <c r="D119" s="8">
        <v>5.3266692307692312</v>
      </c>
      <c r="E119" s="8">
        <v>5.5272890329360962</v>
      </c>
      <c r="F119" s="8">
        <v>3.9322909090909097</v>
      </c>
      <c r="G119" s="8">
        <v>3.9827727512879805</v>
      </c>
      <c r="H119" s="8">
        <v>1.3023083333333332</v>
      </c>
      <c r="I119" s="8">
        <v>1.3944061311582725</v>
      </c>
      <c r="J119" s="8">
        <v>3.2416599999999995</v>
      </c>
      <c r="K119" s="8">
        <v>3.329686313867569</v>
      </c>
      <c r="L119" s="8">
        <v>4.8434153846153842</v>
      </c>
      <c r="M119" s="8">
        <v>4.6969509858351488</v>
      </c>
      <c r="N119" s="8">
        <v>3.9655353658536594</v>
      </c>
      <c r="O119" s="8">
        <v>4.0476460705806572</v>
      </c>
    </row>
    <row r="120" spans="3:15" x14ac:dyDescent="0.25">
      <c r="C120" s="1" t="s">
        <v>1033</v>
      </c>
      <c r="D120" s="8">
        <v>4.9457423076923082</v>
      </c>
      <c r="E120" s="8">
        <v>6.1544021643125095</v>
      </c>
      <c r="F120" s="8">
        <v>2.9504000000000001</v>
      </c>
      <c r="G120" s="8">
        <v>3.1114296804774892</v>
      </c>
      <c r="H120" s="8">
        <v>1.1498166666666665</v>
      </c>
      <c r="I120" s="8">
        <v>1.1563209164887667</v>
      </c>
      <c r="J120" s="8">
        <v>2.2227800000000002</v>
      </c>
      <c r="K120" s="8">
        <v>2.3320436894893648</v>
      </c>
      <c r="L120" s="8">
        <v>3.9445000000000001</v>
      </c>
      <c r="M120" s="8">
        <v>4.3840992450714111</v>
      </c>
      <c r="N120" s="8">
        <v>3.2997024390243896</v>
      </c>
      <c r="O120" s="8">
        <v>3.8018316796458347</v>
      </c>
    </row>
    <row r="121" spans="3:15" x14ac:dyDescent="0.25">
      <c r="C121" s="1" t="s">
        <v>1034</v>
      </c>
      <c r="D121" s="8">
        <v>2.3407384615384617</v>
      </c>
      <c r="E121" s="8">
        <v>3.7777563471060533</v>
      </c>
      <c r="F121" s="8">
        <v>0.8419363636363637</v>
      </c>
      <c r="G121" s="8">
        <v>1.4078853319991718</v>
      </c>
      <c r="H121" s="8">
        <v>0.62263333333333326</v>
      </c>
      <c r="I121" s="8">
        <v>0.66476983390748501</v>
      </c>
      <c r="J121" s="8">
        <v>0.73187500000000005</v>
      </c>
      <c r="K121" s="8">
        <v>1.0334979064762593</v>
      </c>
      <c r="L121" s="8">
        <v>1.1798076923076921</v>
      </c>
      <c r="M121" s="8">
        <v>2.1451900051190305</v>
      </c>
      <c r="N121" s="8">
        <v>1.3117939024390246</v>
      </c>
      <c r="O121" s="8">
        <v>2.0761349985330568</v>
      </c>
    </row>
    <row r="122" spans="3:15" x14ac:dyDescent="0.25">
      <c r="C122" s="1" t="s">
        <v>1035</v>
      </c>
      <c r="D122" s="8">
        <v>0.65018461538461536</v>
      </c>
      <c r="E122" s="8">
        <v>1.5805774508760526</v>
      </c>
      <c r="F122" s="8">
        <v>0.1177818181818182</v>
      </c>
      <c r="G122" s="8">
        <v>0.41937564652074466</v>
      </c>
      <c r="H122" s="8">
        <v>0.21676666666666669</v>
      </c>
      <c r="I122" s="8">
        <v>0.25991562474519014</v>
      </c>
      <c r="J122" s="8">
        <v>0.15265000000000001</v>
      </c>
      <c r="K122" s="8">
        <v>0.33533258773386476</v>
      </c>
      <c r="L122" s="8">
        <v>0.15336153846153847</v>
      </c>
      <c r="M122" s="8">
        <v>0.64700043201446533</v>
      </c>
      <c r="N122" s="8">
        <v>0.3152231707317073</v>
      </c>
      <c r="O122" s="8">
        <v>0.77981452075991686</v>
      </c>
    </row>
    <row r="123" spans="3:15" x14ac:dyDescent="0.25">
      <c r="C123" s="1" t="s">
        <v>1036</v>
      </c>
      <c r="D123" s="8">
        <v>0.14532307692307689</v>
      </c>
      <c r="E123" s="8">
        <v>1.0440741187104812</v>
      </c>
      <c r="F123" s="8">
        <v>3.3563636363636358E-2</v>
      </c>
      <c r="G123" s="8">
        <v>0.18444279513575815</v>
      </c>
      <c r="H123" s="8">
        <v>8.2066666666666663E-2</v>
      </c>
      <c r="I123" s="8">
        <v>9.7274597734212875E-2</v>
      </c>
      <c r="J123" s="8">
        <v>5.0090000000000003E-2</v>
      </c>
      <c r="K123" s="8">
        <v>0.13191210101358591</v>
      </c>
      <c r="L123" s="8">
        <v>3.6638461538461536E-2</v>
      </c>
      <c r="M123" s="8">
        <v>0.29136338944618517</v>
      </c>
      <c r="N123" s="8">
        <v>8.0615853658536629E-2</v>
      </c>
      <c r="O123" s="8">
        <v>0.4483909644981528</v>
      </c>
    </row>
    <row r="124" spans="3:15" x14ac:dyDescent="0.25">
      <c r="C124" s="1" t="s">
        <v>1037</v>
      </c>
      <c r="D124" s="8">
        <v>0.39213076923076928</v>
      </c>
      <c r="E124" s="8">
        <v>1.8447646280893912</v>
      </c>
      <c r="F124" s="8">
        <v>2.4218181818181809E-2</v>
      </c>
      <c r="G124" s="8">
        <v>0.1384062638336962</v>
      </c>
      <c r="H124" s="8">
        <v>3.3666666666666664E-2</v>
      </c>
      <c r="I124" s="8">
        <v>3.9010306665052973E-2</v>
      </c>
      <c r="J124" s="8">
        <v>2.3390000000000001E-2</v>
      </c>
      <c r="K124" s="8">
        <v>8.2151112495921552E-2</v>
      </c>
      <c r="L124" s="8">
        <v>4.9425000000000004E-2</v>
      </c>
      <c r="M124" s="8">
        <v>0.50015897334863746</v>
      </c>
      <c r="N124" s="8">
        <v>0.14724320987654313</v>
      </c>
      <c r="O124" s="8">
        <v>0.71110373879725364</v>
      </c>
    </row>
    <row r="125" spans="3:15" x14ac:dyDescent="0.25">
      <c r="C125" s="1" t="s">
        <v>1038</v>
      </c>
      <c r="D125" s="8">
        <v>0.45398461538461543</v>
      </c>
      <c r="E125" s="8">
        <v>1.8702925489499018</v>
      </c>
      <c r="F125" s="8">
        <v>5.4099999999999995E-2</v>
      </c>
      <c r="G125" s="8">
        <v>0.17740171368826518</v>
      </c>
      <c r="H125" s="8">
        <v>3.3808333333333336E-2</v>
      </c>
      <c r="I125" s="8">
        <v>3.4061283261204757E-2</v>
      </c>
      <c r="J125" s="8">
        <v>0.10839000000000001</v>
      </c>
      <c r="K125" s="8">
        <v>0.15425146501511336</v>
      </c>
      <c r="L125" s="8">
        <v>9.9258333333333323E-2</v>
      </c>
      <c r="M125" s="8">
        <v>0.85179468120137847</v>
      </c>
      <c r="N125" s="8">
        <v>0.19954691358024687</v>
      </c>
      <c r="O125" s="8">
        <v>0.79375711107557567</v>
      </c>
    </row>
    <row r="126" spans="3:15" x14ac:dyDescent="0.25">
      <c r="C126" s="1" t="s">
        <v>1039</v>
      </c>
      <c r="D126" s="8">
        <v>0.8184730769230768</v>
      </c>
      <c r="E126" s="8">
        <v>1.5876818608779173</v>
      </c>
      <c r="F126" s="8">
        <v>0.20600909090909092</v>
      </c>
      <c r="G126" s="8">
        <v>0.29959235204891727</v>
      </c>
      <c r="H126" s="8">
        <v>8.5283333333333322E-2</v>
      </c>
      <c r="I126" s="8">
        <v>9.8667242409040526E-2</v>
      </c>
      <c r="J126" s="8">
        <v>0.54303999999999986</v>
      </c>
      <c r="K126" s="8">
        <v>0.71740866210311649</v>
      </c>
      <c r="L126" s="8">
        <v>0.29292499999999994</v>
      </c>
      <c r="M126" s="8">
        <v>0.85931155582269036</v>
      </c>
      <c r="N126" s="8">
        <v>0.48081111111111097</v>
      </c>
      <c r="O126" s="8">
        <v>0.86937238365687708</v>
      </c>
    </row>
    <row r="127" spans="3:15" x14ac:dyDescent="0.25">
      <c r="C127" s="1" t="s">
        <v>1027</v>
      </c>
      <c r="D127" s="8">
        <v>2.0691842948717927</v>
      </c>
      <c r="E127" s="8">
        <v>3.0207730171581111</v>
      </c>
      <c r="F127" s="8">
        <v>1.2780704545454538</v>
      </c>
      <c r="G127" s="8">
        <v>1.677936917481323</v>
      </c>
      <c r="H127" s="8">
        <v>0.55686597222222245</v>
      </c>
      <c r="I127" s="8">
        <v>0.66012530290754512</v>
      </c>
      <c r="J127" s="8">
        <v>1.0913066666666666</v>
      </c>
      <c r="K127" s="8">
        <v>1.3904320010391529</v>
      </c>
      <c r="L127" s="8">
        <v>1.5626184210526315</v>
      </c>
      <c r="M127" s="8">
        <v>2.1484385445763015</v>
      </c>
      <c r="N127" s="8">
        <v>1.4223582653061226</v>
      </c>
      <c r="O127" s="8">
        <v>1.9584624868413738</v>
      </c>
    </row>
    <row r="129" spans="3:22" x14ac:dyDescent="0.25">
      <c r="C129" s="12"/>
      <c r="D129" s="13" t="s">
        <v>1053</v>
      </c>
      <c r="E129" s="12"/>
      <c r="F129" s="12"/>
      <c r="G129" s="12"/>
      <c r="H129" s="13" t="s">
        <v>1057</v>
      </c>
      <c r="I129" s="12"/>
      <c r="J129" s="12"/>
      <c r="K129" s="12"/>
      <c r="L129" s="13" t="s">
        <v>1058</v>
      </c>
      <c r="M129" s="12"/>
      <c r="N129" s="12"/>
      <c r="O129" s="12"/>
      <c r="P129" s="13" t="s">
        <v>1059</v>
      </c>
      <c r="Q129" s="12"/>
      <c r="R129" s="12"/>
      <c r="S129" s="12"/>
      <c r="T129" s="13" t="s">
        <v>1060</v>
      </c>
      <c r="U129" s="12"/>
      <c r="V129" s="12"/>
    </row>
    <row r="130" spans="3:22" x14ac:dyDescent="0.25">
      <c r="C130" s="10" t="s">
        <v>1052</v>
      </c>
      <c r="D130" s="14" t="s">
        <v>1054</v>
      </c>
      <c r="E130" s="11" t="s">
        <v>1055</v>
      </c>
      <c r="F130" s="11" t="s">
        <v>1056</v>
      </c>
      <c r="G130" s="11"/>
      <c r="H130" s="14" t="s">
        <v>1054</v>
      </c>
      <c r="I130" s="11" t="s">
        <v>1055</v>
      </c>
      <c r="J130" s="11" t="s">
        <v>1056</v>
      </c>
      <c r="K130" s="11"/>
      <c r="L130" s="14" t="s">
        <v>1054</v>
      </c>
      <c r="M130" s="11" t="s">
        <v>1055</v>
      </c>
      <c r="N130" s="11" t="s">
        <v>1056</v>
      </c>
      <c r="O130" s="11"/>
      <c r="P130" s="14" t="s">
        <v>1054</v>
      </c>
      <c r="Q130" s="11" t="s">
        <v>1055</v>
      </c>
      <c r="R130" s="11" t="s">
        <v>1056</v>
      </c>
      <c r="S130" s="11"/>
      <c r="T130" s="14" t="s">
        <v>1054</v>
      </c>
      <c r="U130" s="11" t="s">
        <v>1055</v>
      </c>
      <c r="V130" s="11" t="s">
        <v>1056</v>
      </c>
    </row>
    <row r="131" spans="3:22" x14ac:dyDescent="0.25">
      <c r="C131" t="str">
        <f>C115</f>
        <v>Jan</v>
      </c>
      <c r="D131" s="15">
        <f>D115</f>
        <v>1.1130769230769233</v>
      </c>
      <c r="E131" s="8">
        <f>E115</f>
        <v>1.8587436767724843</v>
      </c>
      <c r="F131" s="9" t="str">
        <f t="shared" ref="F131:F142" si="51">TEXT(E131-D131,"0.0")&amp;" ("&amp;TEXT((E131-D131)/ABS(E131),"0%")&amp;")"</f>
        <v>0.7 (40%)</v>
      </c>
      <c r="G131" s="9"/>
      <c r="H131" s="15">
        <f t="shared" ref="H131:I142" si="52">L115</f>
        <v>0.51145833333333346</v>
      </c>
      <c r="I131" s="8">
        <f t="shared" si="52"/>
        <v>0.8042527548968792</v>
      </c>
      <c r="J131" s="9" t="str">
        <f t="shared" ref="J131:J142" si="53">TEXT(I131-H131,"0.0")&amp;" ("&amp;TEXT((I131-H131)/ABS(I131),"0%")&amp;")"</f>
        <v>0.3 (36%)</v>
      </c>
      <c r="K131" s="9"/>
      <c r="L131" s="15">
        <f t="shared" ref="L131:M142" si="54">F115</f>
        <v>0.66448181818181817</v>
      </c>
      <c r="M131" s="8">
        <f t="shared" si="54"/>
        <v>0.95375110954046249</v>
      </c>
      <c r="N131" s="9" t="str">
        <f t="shared" ref="N131:N142" si="55">TEXT(M131-L131,"0.0")&amp;" ("&amp;TEXT((M131-L131)/ABS(M131),"0%")&amp;")"</f>
        <v>0.3 (30%)</v>
      </c>
      <c r="O131" s="9"/>
      <c r="P131" s="15">
        <f t="shared" ref="P131:Q142" si="56">J115</f>
        <v>1.095855</v>
      </c>
      <c r="Q131" s="8">
        <f t="shared" si="56"/>
        <v>1.4008367035537959</v>
      </c>
      <c r="R131" s="9" t="str">
        <f t="shared" ref="R131:R142" si="57">TEXT(Q131-P131,"0.0")&amp;" ("&amp;TEXT((Q131-P131)/ABS(Q131),"0%")&amp;")"</f>
        <v>0.3 (22%)</v>
      </c>
      <c r="S131" s="9"/>
      <c r="T131" s="15">
        <f t="shared" ref="T131:U142" si="58">H115</f>
        <v>0.40001666666666669</v>
      </c>
      <c r="U131" s="8">
        <f t="shared" si="58"/>
        <v>0.5021063877890507</v>
      </c>
      <c r="V131" s="9" t="str">
        <f t="shared" ref="V131:V142" si="59">TEXT(U131-T131,"0.0")&amp;" ("&amp;TEXT((U131-T131)/ABS(U131),"0%")&amp;")"</f>
        <v>0.1 (20%)</v>
      </c>
    </row>
    <row r="132" spans="3:22" x14ac:dyDescent="0.25">
      <c r="C132" t="str">
        <f t="shared" ref="C132:E142" si="60">C116</f>
        <v>Feb</v>
      </c>
      <c r="D132" s="15">
        <f t="shared" si="60"/>
        <v>2.0698192307692302</v>
      </c>
      <c r="E132" s="8">
        <f t="shared" si="60"/>
        <v>3.1097014168134103</v>
      </c>
      <c r="F132" s="9" t="str">
        <f t="shared" si="51"/>
        <v>1.0 (33%)</v>
      </c>
      <c r="G132" s="9"/>
      <c r="H132" s="15">
        <f t="shared" si="52"/>
        <v>1.5286384615384612</v>
      </c>
      <c r="I132" s="8">
        <f t="shared" si="52"/>
        <v>2.3380656288220334</v>
      </c>
      <c r="J132" s="9" t="str">
        <f t="shared" si="53"/>
        <v>0.8 (35%)</v>
      </c>
      <c r="K132" s="9"/>
      <c r="L132" s="15">
        <f t="shared" si="54"/>
        <v>1.4853454545454545</v>
      </c>
      <c r="M132" s="8">
        <f t="shared" si="54"/>
        <v>2.3963384032249451</v>
      </c>
      <c r="N132" s="9" t="str">
        <f t="shared" si="55"/>
        <v>0.9 (38%)</v>
      </c>
      <c r="O132" s="9"/>
      <c r="P132" s="15">
        <f t="shared" si="56"/>
        <v>0.68857999999999997</v>
      </c>
      <c r="Q132" s="8">
        <f t="shared" si="56"/>
        <v>1.1164612203836441</v>
      </c>
      <c r="R132" s="9" t="str">
        <f t="shared" si="57"/>
        <v>0.4 (38%)</v>
      </c>
      <c r="S132" s="9"/>
      <c r="T132" s="15">
        <f t="shared" si="58"/>
        <v>0.36613333333333337</v>
      </c>
      <c r="U132" s="8">
        <f t="shared" si="58"/>
        <v>0.48931932790825766</v>
      </c>
      <c r="V132" s="9" t="str">
        <f t="shared" si="59"/>
        <v>0.1 (25%)</v>
      </c>
    </row>
    <row r="133" spans="3:22" x14ac:dyDescent="0.25">
      <c r="C133" t="str">
        <f t="shared" si="60"/>
        <v>Mar</v>
      </c>
      <c r="D133" s="15">
        <f t="shared" si="60"/>
        <v>2.6126153846153843</v>
      </c>
      <c r="E133" s="8">
        <f t="shared" si="60"/>
        <v>3.7656879562598009</v>
      </c>
      <c r="F133" s="9" t="str">
        <f t="shared" si="51"/>
        <v>1.2 (31%)</v>
      </c>
      <c r="G133" s="9"/>
      <c r="H133" s="15">
        <f t="shared" si="52"/>
        <v>1.9474384615384617</v>
      </c>
      <c r="I133" s="8">
        <f t="shared" si="52"/>
        <v>3.4087118368882399</v>
      </c>
      <c r="J133" s="9" t="str">
        <f t="shared" si="53"/>
        <v>1.5 (43%)</v>
      </c>
      <c r="K133" s="9"/>
      <c r="L133" s="15">
        <f t="shared" si="54"/>
        <v>2.1026727272727275</v>
      </c>
      <c r="M133" s="8">
        <f t="shared" si="54"/>
        <v>3.3707793029871853</v>
      </c>
      <c r="N133" s="9" t="str">
        <f t="shared" si="55"/>
        <v>1.3 (38%)</v>
      </c>
      <c r="O133" s="9"/>
      <c r="P133" s="15">
        <f t="shared" si="56"/>
        <v>1.597855</v>
      </c>
      <c r="Q133" s="8">
        <f t="shared" si="56"/>
        <v>2.7096419364213942</v>
      </c>
      <c r="R133" s="9" t="str">
        <f t="shared" si="57"/>
        <v>1.1 (41%)</v>
      </c>
      <c r="S133" s="9"/>
      <c r="T133" s="15">
        <f t="shared" si="58"/>
        <v>1.0333916666666667</v>
      </c>
      <c r="U133" s="8">
        <f t="shared" si="58"/>
        <v>1.4810505459705989</v>
      </c>
      <c r="V133" s="9" t="str">
        <f t="shared" si="59"/>
        <v>0.4 (30%)</v>
      </c>
    </row>
    <row r="134" spans="3:22" x14ac:dyDescent="0.25">
      <c r="C134" t="str">
        <f t="shared" si="60"/>
        <v>Apr</v>
      </c>
      <c r="D134" s="15">
        <f t="shared" si="60"/>
        <v>3.9614538461538471</v>
      </c>
      <c r="E134" s="8">
        <f t="shared" si="60"/>
        <v>4.1283050041932325</v>
      </c>
      <c r="F134" s="9" t="str">
        <f t="shared" si="51"/>
        <v>0.2 (4%)</v>
      </c>
      <c r="G134" s="9"/>
      <c r="H134" s="15">
        <f t="shared" si="52"/>
        <v>3.7570615384615382</v>
      </c>
      <c r="I134" s="8">
        <f t="shared" si="52"/>
        <v>4.4252679531390848</v>
      </c>
      <c r="J134" s="9" t="str">
        <f t="shared" si="53"/>
        <v>0.7 (15%)</v>
      </c>
      <c r="K134" s="9"/>
      <c r="L134" s="15">
        <f t="shared" si="54"/>
        <v>2.9240454545454551</v>
      </c>
      <c r="M134" s="8">
        <f t="shared" si="54"/>
        <v>3.6930676590312612</v>
      </c>
      <c r="N134" s="9" t="str">
        <f t="shared" si="55"/>
        <v>0.8 (21%)</v>
      </c>
      <c r="O134" s="9"/>
      <c r="P134" s="15">
        <f t="shared" si="56"/>
        <v>2.6395150000000003</v>
      </c>
      <c r="Q134" s="8">
        <f t="shared" si="56"/>
        <v>3.3419603139162062</v>
      </c>
      <c r="R134" s="9" t="str">
        <f t="shared" si="57"/>
        <v>0.7 (21%)</v>
      </c>
      <c r="S134" s="9"/>
      <c r="T134" s="15">
        <f t="shared" si="58"/>
        <v>1.3564999999999998</v>
      </c>
      <c r="U134" s="8">
        <f t="shared" si="58"/>
        <v>1.7046014368534088</v>
      </c>
      <c r="V134" s="9" t="str">
        <f t="shared" si="59"/>
        <v>0.3 (20%)</v>
      </c>
    </row>
    <row r="135" spans="3:22" x14ac:dyDescent="0.25">
      <c r="C135" t="str">
        <f t="shared" si="60"/>
        <v>May</v>
      </c>
      <c r="D135" s="15">
        <f t="shared" si="60"/>
        <v>5.3266692307692312</v>
      </c>
      <c r="E135" s="8">
        <f t="shared" si="60"/>
        <v>5.5272890329360962</v>
      </c>
      <c r="F135" s="9" t="str">
        <f t="shared" si="51"/>
        <v>0.2 (4%)</v>
      </c>
      <c r="G135" s="9"/>
      <c r="H135" s="15">
        <f t="shared" si="52"/>
        <v>4.8434153846153842</v>
      </c>
      <c r="I135" s="8">
        <f t="shared" si="52"/>
        <v>4.6969509858351488</v>
      </c>
      <c r="J135" s="9" t="str">
        <f t="shared" si="53"/>
        <v>-0.1 (-3%)</v>
      </c>
      <c r="K135" s="9"/>
      <c r="L135" s="15">
        <f t="shared" si="54"/>
        <v>3.9322909090909097</v>
      </c>
      <c r="M135" s="8">
        <f t="shared" si="54"/>
        <v>3.9827727512879805</v>
      </c>
      <c r="N135" s="9" t="str">
        <f t="shared" si="55"/>
        <v>0.1 (1%)</v>
      </c>
      <c r="O135" s="9"/>
      <c r="P135" s="15">
        <f t="shared" si="56"/>
        <v>3.2416599999999995</v>
      </c>
      <c r="Q135" s="8">
        <f t="shared" si="56"/>
        <v>3.329686313867569</v>
      </c>
      <c r="R135" s="9" t="str">
        <f t="shared" si="57"/>
        <v>0.1 (3%)</v>
      </c>
      <c r="S135" s="9"/>
      <c r="T135" s="15">
        <f t="shared" si="58"/>
        <v>1.3023083333333332</v>
      </c>
      <c r="U135" s="8">
        <f t="shared" si="58"/>
        <v>1.3944061311582725</v>
      </c>
      <c r="V135" s="9" t="str">
        <f t="shared" si="59"/>
        <v>0.1 (7%)</v>
      </c>
    </row>
    <row r="136" spans="3:22" x14ac:dyDescent="0.25">
      <c r="C136" t="str">
        <f t="shared" si="60"/>
        <v>Jun</v>
      </c>
      <c r="D136" s="15">
        <f t="shared" si="60"/>
        <v>4.9457423076923082</v>
      </c>
      <c r="E136" s="8">
        <f t="shared" si="60"/>
        <v>6.1544021643125095</v>
      </c>
      <c r="F136" s="9" t="str">
        <f t="shared" si="51"/>
        <v>1.2 (20%)</v>
      </c>
      <c r="G136" s="9"/>
      <c r="H136" s="15">
        <f t="shared" si="52"/>
        <v>3.9445000000000001</v>
      </c>
      <c r="I136" s="8">
        <f t="shared" si="52"/>
        <v>4.3840992450714111</v>
      </c>
      <c r="J136" s="9" t="str">
        <f t="shared" si="53"/>
        <v>0.4 (10%)</v>
      </c>
      <c r="K136" s="9"/>
      <c r="L136" s="15">
        <f t="shared" si="54"/>
        <v>2.9504000000000001</v>
      </c>
      <c r="M136" s="8">
        <f t="shared" si="54"/>
        <v>3.1114296804774892</v>
      </c>
      <c r="N136" s="9" t="str">
        <f t="shared" si="55"/>
        <v>0.2 (5%)</v>
      </c>
      <c r="O136" s="9"/>
      <c r="P136" s="15">
        <f t="shared" si="56"/>
        <v>2.2227800000000002</v>
      </c>
      <c r="Q136" s="8">
        <f t="shared" si="56"/>
        <v>2.3320436894893648</v>
      </c>
      <c r="R136" s="9" t="str">
        <f t="shared" si="57"/>
        <v>0.1 (5%)</v>
      </c>
      <c r="S136" s="9"/>
      <c r="T136" s="15">
        <f t="shared" si="58"/>
        <v>1.1498166666666665</v>
      </c>
      <c r="U136" s="8">
        <f t="shared" si="58"/>
        <v>1.1563209164887667</v>
      </c>
      <c r="V136" s="9" t="str">
        <f t="shared" si="59"/>
        <v>0.0 (1%)</v>
      </c>
    </row>
    <row r="137" spans="3:22" x14ac:dyDescent="0.25">
      <c r="C137" t="str">
        <f t="shared" si="60"/>
        <v>Jul</v>
      </c>
      <c r="D137" s="15">
        <f t="shared" si="60"/>
        <v>2.3407384615384617</v>
      </c>
      <c r="E137" s="8">
        <f t="shared" si="60"/>
        <v>3.7777563471060533</v>
      </c>
      <c r="F137" s="9" t="str">
        <f t="shared" si="51"/>
        <v>1.4 (38%)</v>
      </c>
      <c r="G137" s="9"/>
      <c r="H137" s="15">
        <f t="shared" si="52"/>
        <v>1.1798076923076921</v>
      </c>
      <c r="I137" s="8">
        <f t="shared" si="52"/>
        <v>2.1451900051190305</v>
      </c>
      <c r="J137" s="9" t="str">
        <f t="shared" si="53"/>
        <v>1.0 (45%)</v>
      </c>
      <c r="K137" s="9"/>
      <c r="L137" s="15">
        <f t="shared" si="54"/>
        <v>0.8419363636363637</v>
      </c>
      <c r="M137" s="8">
        <f t="shared" si="54"/>
        <v>1.4078853319991718</v>
      </c>
      <c r="N137" s="9" t="str">
        <f t="shared" si="55"/>
        <v>0.6 (40%)</v>
      </c>
      <c r="O137" s="9"/>
      <c r="P137" s="15">
        <f t="shared" si="56"/>
        <v>0.73187500000000005</v>
      </c>
      <c r="Q137" s="8">
        <f t="shared" si="56"/>
        <v>1.0334979064762593</v>
      </c>
      <c r="R137" s="9" t="str">
        <f t="shared" si="57"/>
        <v>0.3 (29%)</v>
      </c>
      <c r="S137" s="9"/>
      <c r="T137" s="15">
        <f t="shared" si="58"/>
        <v>0.62263333333333326</v>
      </c>
      <c r="U137" s="8">
        <f t="shared" si="58"/>
        <v>0.66476983390748501</v>
      </c>
      <c r="V137" s="9" t="str">
        <f t="shared" si="59"/>
        <v>0.0 (6%)</v>
      </c>
    </row>
    <row r="138" spans="3:22" x14ac:dyDescent="0.25">
      <c r="C138" t="str">
        <f t="shared" si="60"/>
        <v>Aug</v>
      </c>
      <c r="D138" s="15">
        <f t="shared" si="60"/>
        <v>0.65018461538461536</v>
      </c>
      <c r="E138" s="8">
        <f t="shared" si="60"/>
        <v>1.5805774508760526</v>
      </c>
      <c r="F138" s="9" t="str">
        <f t="shared" si="51"/>
        <v>0.9 (59%)</v>
      </c>
      <c r="G138" s="9"/>
      <c r="H138" s="15">
        <f t="shared" si="52"/>
        <v>0.15336153846153847</v>
      </c>
      <c r="I138" s="8">
        <f t="shared" si="52"/>
        <v>0.64700043201446533</v>
      </c>
      <c r="J138" s="9" t="str">
        <f t="shared" si="53"/>
        <v>0.5 (76%)</v>
      </c>
      <c r="K138" s="9"/>
      <c r="L138" s="15">
        <f t="shared" si="54"/>
        <v>0.1177818181818182</v>
      </c>
      <c r="M138" s="8">
        <f t="shared" si="54"/>
        <v>0.41937564652074466</v>
      </c>
      <c r="N138" s="9" t="str">
        <f t="shared" si="55"/>
        <v>0.3 (72%)</v>
      </c>
      <c r="O138" s="9"/>
      <c r="P138" s="15">
        <f t="shared" si="56"/>
        <v>0.15265000000000001</v>
      </c>
      <c r="Q138" s="8">
        <f t="shared" si="56"/>
        <v>0.33533258773386476</v>
      </c>
      <c r="R138" s="9" t="str">
        <f t="shared" si="57"/>
        <v>0.2 (54%)</v>
      </c>
      <c r="S138" s="9"/>
      <c r="T138" s="15">
        <f t="shared" si="58"/>
        <v>0.21676666666666669</v>
      </c>
      <c r="U138" s="8">
        <f t="shared" si="58"/>
        <v>0.25991562474519014</v>
      </c>
      <c r="V138" s="9" t="str">
        <f t="shared" si="59"/>
        <v>0.0 (17%)</v>
      </c>
    </row>
    <row r="139" spans="3:22" x14ac:dyDescent="0.25">
      <c r="C139" t="str">
        <f t="shared" si="60"/>
        <v>Sep</v>
      </c>
      <c r="D139" s="15">
        <f t="shared" si="60"/>
        <v>0.14532307692307689</v>
      </c>
      <c r="E139" s="8">
        <f t="shared" si="60"/>
        <v>1.0440741187104812</v>
      </c>
      <c r="F139" s="9" t="str">
        <f t="shared" si="51"/>
        <v>0.9 (86%)</v>
      </c>
      <c r="G139" s="9"/>
      <c r="H139" s="15">
        <f t="shared" si="52"/>
        <v>3.6638461538461536E-2</v>
      </c>
      <c r="I139" s="8">
        <f t="shared" si="52"/>
        <v>0.29136338944618517</v>
      </c>
      <c r="J139" s="9" t="str">
        <f t="shared" si="53"/>
        <v>0.3 (87%)</v>
      </c>
      <c r="K139" s="9"/>
      <c r="L139" s="15">
        <f t="shared" si="54"/>
        <v>3.3563636363636358E-2</v>
      </c>
      <c r="M139" s="8">
        <f t="shared" si="54"/>
        <v>0.18444279513575815</v>
      </c>
      <c r="N139" s="9" t="str">
        <f t="shared" si="55"/>
        <v>0.2 (82%)</v>
      </c>
      <c r="O139" s="9"/>
      <c r="P139" s="15">
        <f t="shared" si="56"/>
        <v>5.0090000000000003E-2</v>
      </c>
      <c r="Q139" s="8">
        <f t="shared" si="56"/>
        <v>0.13191210101358591</v>
      </c>
      <c r="R139" s="9" t="str">
        <f t="shared" si="57"/>
        <v>0.1 (62%)</v>
      </c>
      <c r="S139" s="9"/>
      <c r="T139" s="15">
        <f t="shared" si="58"/>
        <v>8.2066666666666663E-2</v>
      </c>
      <c r="U139" s="8">
        <f t="shared" si="58"/>
        <v>9.7274597734212875E-2</v>
      </c>
      <c r="V139" s="9" t="str">
        <f t="shared" si="59"/>
        <v>0.0 (16%)</v>
      </c>
    </row>
    <row r="140" spans="3:22" x14ac:dyDescent="0.25">
      <c r="C140" t="str">
        <f t="shared" si="60"/>
        <v>Oct</v>
      </c>
      <c r="D140" s="15">
        <f t="shared" si="60"/>
        <v>0.39213076923076928</v>
      </c>
      <c r="E140" s="8">
        <f t="shared" si="60"/>
        <v>1.8447646280893912</v>
      </c>
      <c r="F140" s="9" t="str">
        <f t="shared" si="51"/>
        <v>1.5 (79%)</v>
      </c>
      <c r="G140" s="9"/>
      <c r="H140" s="15">
        <f t="shared" si="52"/>
        <v>4.9425000000000004E-2</v>
      </c>
      <c r="I140" s="8">
        <f t="shared" si="52"/>
        <v>0.50015897334863746</v>
      </c>
      <c r="J140" s="9" t="str">
        <f t="shared" si="53"/>
        <v>0.5 (90%)</v>
      </c>
      <c r="K140" s="9"/>
      <c r="L140" s="15">
        <f t="shared" si="54"/>
        <v>2.4218181818181809E-2</v>
      </c>
      <c r="M140" s="8">
        <f t="shared" si="54"/>
        <v>0.1384062638336962</v>
      </c>
      <c r="N140" s="9" t="str">
        <f t="shared" si="55"/>
        <v>0.1 (83%)</v>
      </c>
      <c r="O140" s="9"/>
      <c r="P140" s="15">
        <f t="shared" si="56"/>
        <v>2.3390000000000001E-2</v>
      </c>
      <c r="Q140" s="8">
        <f t="shared" si="56"/>
        <v>8.2151112495921552E-2</v>
      </c>
      <c r="R140" s="9" t="str">
        <f t="shared" si="57"/>
        <v>0.1 (72%)</v>
      </c>
      <c r="S140" s="9"/>
      <c r="T140" s="15">
        <f t="shared" si="58"/>
        <v>3.3666666666666664E-2</v>
      </c>
      <c r="U140" s="8">
        <f t="shared" si="58"/>
        <v>3.9010306665052973E-2</v>
      </c>
      <c r="V140" s="9" t="str">
        <f t="shared" si="59"/>
        <v>0.0 (14%)</v>
      </c>
    </row>
    <row r="141" spans="3:22" x14ac:dyDescent="0.25">
      <c r="C141" t="str">
        <f t="shared" si="60"/>
        <v>Nov</v>
      </c>
      <c r="D141" s="15">
        <f t="shared" si="60"/>
        <v>0.45398461538461543</v>
      </c>
      <c r="E141" s="8">
        <f t="shared" si="60"/>
        <v>1.8702925489499018</v>
      </c>
      <c r="F141" s="9" t="str">
        <f t="shared" si="51"/>
        <v>1.4 (76%)</v>
      </c>
      <c r="G141" s="9"/>
      <c r="H141" s="15">
        <f t="shared" si="52"/>
        <v>9.9258333333333323E-2</v>
      </c>
      <c r="I141" s="8">
        <f t="shared" si="52"/>
        <v>0.85179468120137847</v>
      </c>
      <c r="J141" s="9" t="str">
        <f t="shared" si="53"/>
        <v>0.8 (88%)</v>
      </c>
      <c r="K141" s="9"/>
      <c r="L141" s="15">
        <f t="shared" si="54"/>
        <v>5.4099999999999995E-2</v>
      </c>
      <c r="M141" s="8">
        <f t="shared" si="54"/>
        <v>0.17740171368826518</v>
      </c>
      <c r="N141" s="9" t="str">
        <f t="shared" si="55"/>
        <v>0.1 (70%)</v>
      </c>
      <c r="O141" s="9"/>
      <c r="P141" s="15">
        <f t="shared" si="56"/>
        <v>0.10839000000000001</v>
      </c>
      <c r="Q141" s="8">
        <f t="shared" si="56"/>
        <v>0.15425146501511336</v>
      </c>
      <c r="R141" s="9" t="str">
        <f t="shared" si="57"/>
        <v>0.0 (30%)</v>
      </c>
      <c r="S141" s="9"/>
      <c r="T141" s="15">
        <f t="shared" si="58"/>
        <v>3.3808333333333336E-2</v>
      </c>
      <c r="U141" s="8">
        <f t="shared" si="58"/>
        <v>3.4061283261204757E-2</v>
      </c>
      <c r="V141" s="9" t="str">
        <f t="shared" si="59"/>
        <v>0.0 (1%)</v>
      </c>
    </row>
    <row r="142" spans="3:22" x14ac:dyDescent="0.25">
      <c r="C142" t="str">
        <f>C126</f>
        <v>Dec</v>
      </c>
      <c r="D142" s="15">
        <f t="shared" si="60"/>
        <v>0.8184730769230768</v>
      </c>
      <c r="E142" s="8">
        <f t="shared" si="60"/>
        <v>1.5876818608779173</v>
      </c>
      <c r="F142" s="9" t="str">
        <f t="shared" si="51"/>
        <v>0.8 (48%)</v>
      </c>
      <c r="G142" s="9"/>
      <c r="H142" s="15">
        <f t="shared" si="52"/>
        <v>0.29292499999999994</v>
      </c>
      <c r="I142" s="8">
        <f t="shared" si="52"/>
        <v>0.85931155582269036</v>
      </c>
      <c r="J142" s="9" t="str">
        <f t="shared" si="53"/>
        <v>0.6 (66%)</v>
      </c>
      <c r="K142" s="9"/>
      <c r="L142" s="15">
        <f t="shared" si="54"/>
        <v>0.20600909090909092</v>
      </c>
      <c r="M142" s="8">
        <f t="shared" si="54"/>
        <v>0.29959235204891727</v>
      </c>
      <c r="N142" s="9" t="str">
        <f t="shared" si="55"/>
        <v>0.1 (31%)</v>
      </c>
      <c r="O142" s="9"/>
      <c r="P142" s="15">
        <f t="shared" si="56"/>
        <v>0.54303999999999986</v>
      </c>
      <c r="Q142" s="8">
        <f t="shared" si="56"/>
        <v>0.71740866210311649</v>
      </c>
      <c r="R142" s="9" t="str">
        <f t="shared" si="57"/>
        <v>0.2 (24%)</v>
      </c>
      <c r="S142" s="9"/>
      <c r="T142" s="15">
        <f t="shared" si="58"/>
        <v>8.5283333333333322E-2</v>
      </c>
      <c r="U142" s="8">
        <f t="shared" si="58"/>
        <v>9.8667242409040526E-2</v>
      </c>
      <c r="V142" s="9" t="str">
        <f t="shared" si="59"/>
        <v>0.0 (14%)</v>
      </c>
    </row>
    <row r="144" spans="3:22" x14ac:dyDescent="0.25">
      <c r="C144" t="s">
        <v>1066</v>
      </c>
    </row>
  </sheetData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4"/>
  <sheetViews>
    <sheetView topLeftCell="A2" workbookViewId="0">
      <selection activeCell="P11" sqref="P11"/>
    </sheetView>
  </sheetViews>
  <sheetFormatPr defaultRowHeight="15" x14ac:dyDescent="0.25"/>
  <cols>
    <col min="2" max="2" width="14.85546875" bestFit="1" customWidth="1"/>
    <col min="10" max="10" width="6.42578125" bestFit="1" customWidth="1"/>
  </cols>
  <sheetData>
    <row r="1" spans="1:13" x14ac:dyDescent="0.25">
      <c r="A1" t="s">
        <v>0</v>
      </c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</row>
    <row r="2" spans="1:13" x14ac:dyDescent="0.25">
      <c r="A2" t="s">
        <v>2</v>
      </c>
      <c r="B2" t="s">
        <v>1</v>
      </c>
      <c r="C2" t="s">
        <v>995</v>
      </c>
      <c r="D2" t="s">
        <v>996</v>
      </c>
      <c r="E2" t="s">
        <v>997</v>
      </c>
      <c r="F2" t="s">
        <v>998</v>
      </c>
      <c r="G2" t="s">
        <v>999</v>
      </c>
      <c r="H2" t="s">
        <v>1000</v>
      </c>
      <c r="I2" t="s">
        <v>1001</v>
      </c>
      <c r="J2" t="s">
        <v>1002</v>
      </c>
      <c r="K2" t="s">
        <v>1007</v>
      </c>
      <c r="L2" t="s">
        <v>1003</v>
      </c>
      <c r="M2" t="s">
        <v>1008</v>
      </c>
    </row>
    <row r="3" spans="1:13" x14ac:dyDescent="0.25">
      <c r="A3">
        <v>1</v>
      </c>
      <c r="B3" t="s">
        <v>3</v>
      </c>
      <c r="C3">
        <v>49.332000000000001</v>
      </c>
      <c r="D3">
        <v>0.621</v>
      </c>
      <c r="E3">
        <v>2.7294999999999998</v>
      </c>
      <c r="F3">
        <v>40.182758331298828</v>
      </c>
      <c r="G3">
        <v>2.5094990730285645</v>
      </c>
      <c r="H3">
        <v>4.1378483772277832</v>
      </c>
      <c r="I3" t="str">
        <f>MID(B3,8,2)</f>
        <v>21</v>
      </c>
      <c r="J3" t="str">
        <f>MID(B3,4,3)</f>
        <v>Feb</v>
      </c>
      <c r="K3">
        <f>IF(J3="Jan",I3-1,I3+0)</f>
        <v>21</v>
      </c>
      <c r="L3">
        <f>IF(K3&gt;3,1900+K3,2000+K3)</f>
        <v>1921</v>
      </c>
      <c r="M3" t="e">
        <f>VLOOKUP(L3,WYT!$B$6:$D$87,3,FALSE)</f>
        <v>#N/A</v>
      </c>
    </row>
    <row r="4" spans="1:13" x14ac:dyDescent="0.25">
      <c r="A4">
        <v>2</v>
      </c>
      <c r="B4" t="s">
        <v>4</v>
      </c>
      <c r="C4">
        <v>79.328999999999994</v>
      </c>
      <c r="D4">
        <v>2.0110000000000001</v>
      </c>
      <c r="E4">
        <v>3.8635000000000002</v>
      </c>
      <c r="F4">
        <v>64.444854736328125</v>
      </c>
      <c r="G4">
        <v>10.750901222229004</v>
      </c>
      <c r="H4">
        <v>7.0537657737731934</v>
      </c>
      <c r="I4" t="str">
        <f t="shared" ref="I4:I67" si="0">MID(B4,8,2)</f>
        <v>21</v>
      </c>
      <c r="J4" t="str">
        <f t="shared" ref="J4:J67" si="1">MID(B4,4,3)</f>
        <v>Mar</v>
      </c>
      <c r="K4">
        <f t="shared" ref="K4:K67" si="2">IF(J4="Jan",I4-1,I4+0)</f>
        <v>21</v>
      </c>
      <c r="L4">
        <f t="shared" ref="L4:L67" si="3">IF(K4&gt;3,1900+K4,2000+K4)</f>
        <v>1921</v>
      </c>
      <c r="M4" t="e">
        <f>VLOOKUP(L4,WYT!$B$6:$D$87,3,FALSE)</f>
        <v>#N/A</v>
      </c>
    </row>
    <row r="5" spans="1:13" x14ac:dyDescent="0.25">
      <c r="A5">
        <v>3</v>
      </c>
      <c r="B5" t="s">
        <v>5</v>
      </c>
      <c r="C5">
        <v>76.143000000000001</v>
      </c>
      <c r="D5">
        <v>9.6869999999999994</v>
      </c>
      <c r="E5">
        <v>6.1096000000000004</v>
      </c>
      <c r="F5">
        <v>66.5867919921875</v>
      </c>
      <c r="G5">
        <v>18.447931289672852</v>
      </c>
      <c r="H5">
        <v>6.1201958656311035</v>
      </c>
      <c r="I5" t="str">
        <f t="shared" si="0"/>
        <v>21</v>
      </c>
      <c r="J5" t="str">
        <f t="shared" si="1"/>
        <v>Apr</v>
      </c>
      <c r="K5">
        <f t="shared" si="2"/>
        <v>21</v>
      </c>
      <c r="L5">
        <f t="shared" si="3"/>
        <v>1921</v>
      </c>
      <c r="M5" t="e">
        <f>VLOOKUP(L5,WYT!$B$6:$D$87,3,FALSE)</f>
        <v>#N/A</v>
      </c>
    </row>
    <row r="6" spans="1:13" x14ac:dyDescent="0.25">
      <c r="A6">
        <v>4</v>
      </c>
      <c r="B6" t="s">
        <v>6</v>
      </c>
      <c r="C6">
        <v>86.921999999999997</v>
      </c>
      <c r="D6">
        <v>6.5910000000000002</v>
      </c>
      <c r="E6">
        <v>4.7107999999999999</v>
      </c>
      <c r="F6">
        <v>81.15887451171875</v>
      </c>
      <c r="G6">
        <v>11.306151390075684</v>
      </c>
      <c r="H6">
        <v>5.4239907264709473</v>
      </c>
      <c r="I6" t="str">
        <f t="shared" si="0"/>
        <v>21</v>
      </c>
      <c r="J6" t="str">
        <f t="shared" si="1"/>
        <v>May</v>
      </c>
      <c r="K6">
        <f t="shared" si="2"/>
        <v>21</v>
      </c>
      <c r="L6">
        <f t="shared" si="3"/>
        <v>1921</v>
      </c>
      <c r="M6" t="e">
        <f>VLOOKUP(L6,WYT!$B$6:$D$87,3,FALSE)</f>
        <v>#N/A</v>
      </c>
    </row>
    <row r="7" spans="1:13" x14ac:dyDescent="0.25">
      <c r="A7">
        <v>5</v>
      </c>
      <c r="B7" t="s">
        <v>7</v>
      </c>
      <c r="C7">
        <v>85.073999999999998</v>
      </c>
      <c r="D7">
        <v>7.8090000000000002</v>
      </c>
      <c r="E7">
        <v>4.6585999999999999</v>
      </c>
      <c r="F7">
        <v>67.964668273925781</v>
      </c>
      <c r="G7">
        <v>21.881471633911133</v>
      </c>
      <c r="H7">
        <v>6.4805831909179687</v>
      </c>
      <c r="I7" t="str">
        <f t="shared" si="0"/>
        <v>21</v>
      </c>
      <c r="J7" t="str">
        <f t="shared" si="1"/>
        <v>Jun</v>
      </c>
      <c r="K7">
        <f t="shared" si="2"/>
        <v>21</v>
      </c>
      <c r="L7">
        <f t="shared" si="3"/>
        <v>1921</v>
      </c>
      <c r="M7" t="e">
        <f>VLOOKUP(L7,WYT!$B$6:$D$87,3,FALSE)</f>
        <v>#N/A</v>
      </c>
    </row>
    <row r="8" spans="1:13" x14ac:dyDescent="0.25">
      <c r="A8">
        <v>6</v>
      </c>
      <c r="B8" t="s">
        <v>8</v>
      </c>
      <c r="C8">
        <v>77.399000000000001</v>
      </c>
      <c r="D8">
        <v>3.6739999999999999</v>
      </c>
      <c r="E8">
        <v>1.8045</v>
      </c>
      <c r="F8">
        <v>59.845474243164062</v>
      </c>
      <c r="G8">
        <v>16.135171890258789</v>
      </c>
      <c r="H8">
        <v>3.9047825336456299</v>
      </c>
      <c r="I8" t="str">
        <f t="shared" si="0"/>
        <v>21</v>
      </c>
      <c r="J8" t="str">
        <f t="shared" si="1"/>
        <v>Jul</v>
      </c>
      <c r="K8">
        <f t="shared" si="2"/>
        <v>21</v>
      </c>
      <c r="L8">
        <f t="shared" si="3"/>
        <v>1921</v>
      </c>
      <c r="M8" t="e">
        <f>VLOOKUP(L8,WYT!$B$6:$D$87,3,FALSE)</f>
        <v>#N/A</v>
      </c>
    </row>
    <row r="9" spans="1:13" x14ac:dyDescent="0.25">
      <c r="A9">
        <v>7</v>
      </c>
      <c r="B9" t="s">
        <v>9</v>
      </c>
      <c r="C9">
        <v>68.094999999999999</v>
      </c>
      <c r="D9">
        <v>0.68799999999999994</v>
      </c>
      <c r="E9">
        <v>0.40600000000000003</v>
      </c>
      <c r="F9">
        <v>59.915798187255859</v>
      </c>
      <c r="G9">
        <v>4.7574167251586914</v>
      </c>
      <c r="H9">
        <v>1.6458659172058105</v>
      </c>
      <c r="I9" t="str">
        <f t="shared" si="0"/>
        <v>21</v>
      </c>
      <c r="J9" t="str">
        <f t="shared" si="1"/>
        <v>Aug</v>
      </c>
      <c r="K9">
        <f t="shared" si="2"/>
        <v>21</v>
      </c>
      <c r="L9">
        <f t="shared" si="3"/>
        <v>1921</v>
      </c>
      <c r="M9" t="e">
        <f>VLOOKUP(L9,WYT!$B$6:$D$87,3,FALSE)</f>
        <v>#N/A</v>
      </c>
    </row>
    <row r="10" spans="1:13" x14ac:dyDescent="0.25">
      <c r="A10">
        <v>8</v>
      </c>
      <c r="B10" t="s">
        <v>10</v>
      </c>
      <c r="C10">
        <v>90.641999999999996</v>
      </c>
      <c r="D10">
        <v>0.06</v>
      </c>
      <c r="E10">
        <v>4.6800000000000001E-2</v>
      </c>
      <c r="F10">
        <v>85.265998840332031</v>
      </c>
      <c r="G10">
        <v>1.3683184385299683</v>
      </c>
      <c r="H10">
        <v>0.96919512748718262</v>
      </c>
      <c r="I10" t="str">
        <f t="shared" si="0"/>
        <v>21</v>
      </c>
      <c r="J10" t="str">
        <f t="shared" si="1"/>
        <v>Sep</v>
      </c>
      <c r="K10">
        <f t="shared" si="2"/>
        <v>21</v>
      </c>
      <c r="L10">
        <f t="shared" si="3"/>
        <v>1921</v>
      </c>
      <c r="M10" t="e">
        <f>VLOOKUP(L10,WYT!$B$6:$D$87,3,FALSE)</f>
        <v>#N/A</v>
      </c>
    </row>
    <row r="11" spans="1:13" x14ac:dyDescent="0.25">
      <c r="A11">
        <v>9</v>
      </c>
      <c r="B11" t="s">
        <v>11</v>
      </c>
      <c r="C11">
        <v>90.873999999999995</v>
      </c>
      <c r="D11">
        <v>6.9000000000000006E-2</v>
      </c>
      <c r="E11">
        <v>0.55620000000000003</v>
      </c>
      <c r="F11">
        <v>88.078025817871094</v>
      </c>
      <c r="G11">
        <v>1.2666239738464355</v>
      </c>
      <c r="H11">
        <v>1.3040698766708374</v>
      </c>
      <c r="I11" t="str">
        <f t="shared" si="0"/>
        <v>21</v>
      </c>
      <c r="J11" t="str">
        <f t="shared" si="1"/>
        <v>Oct</v>
      </c>
      <c r="K11">
        <f t="shared" si="2"/>
        <v>21</v>
      </c>
      <c r="L11">
        <f t="shared" si="3"/>
        <v>1921</v>
      </c>
      <c r="M11" t="e">
        <f>VLOOKUP(L11,WYT!$B$6:$D$87,3,FALSE)</f>
        <v>#N/A</v>
      </c>
    </row>
    <row r="12" spans="1:13" x14ac:dyDescent="0.25">
      <c r="A12">
        <v>10</v>
      </c>
      <c r="B12" t="s">
        <v>12</v>
      </c>
      <c r="C12">
        <v>74.558000000000007</v>
      </c>
      <c r="D12">
        <v>0.25</v>
      </c>
      <c r="E12">
        <v>0.43259999999999998</v>
      </c>
      <c r="F12">
        <v>72.866737365722656</v>
      </c>
      <c r="G12">
        <v>2.3848602771759033</v>
      </c>
      <c r="H12">
        <v>0.98573774099349976</v>
      </c>
      <c r="I12" t="str">
        <f t="shared" si="0"/>
        <v>21</v>
      </c>
      <c r="J12" t="str">
        <f t="shared" si="1"/>
        <v>Nov</v>
      </c>
      <c r="K12">
        <f t="shared" si="2"/>
        <v>21</v>
      </c>
      <c r="L12">
        <f t="shared" si="3"/>
        <v>1921</v>
      </c>
      <c r="M12" t="e">
        <f>VLOOKUP(L12,WYT!$B$6:$D$87,3,FALSE)</f>
        <v>#N/A</v>
      </c>
    </row>
    <row r="13" spans="1:13" x14ac:dyDescent="0.25">
      <c r="A13">
        <v>11</v>
      </c>
      <c r="B13" t="s">
        <v>13</v>
      </c>
      <c r="C13">
        <v>77.326999999999998</v>
      </c>
      <c r="D13">
        <v>5.8999999999999997E-2</v>
      </c>
      <c r="E13">
        <v>9.2799999999999994E-2</v>
      </c>
      <c r="F13">
        <v>75.372505187988281</v>
      </c>
      <c r="G13">
        <v>1.292996883392334</v>
      </c>
      <c r="H13">
        <v>0.3866342306137085</v>
      </c>
      <c r="I13" t="str">
        <f t="shared" si="0"/>
        <v>21</v>
      </c>
      <c r="J13" t="str">
        <f t="shared" si="1"/>
        <v>Dec</v>
      </c>
      <c r="K13">
        <f t="shared" si="2"/>
        <v>21</v>
      </c>
      <c r="L13">
        <f t="shared" si="3"/>
        <v>1921</v>
      </c>
      <c r="M13" t="e">
        <f>VLOOKUP(L13,WYT!$B$6:$D$87,3,FALSE)</f>
        <v>#N/A</v>
      </c>
    </row>
    <row r="14" spans="1:13" x14ac:dyDescent="0.25">
      <c r="A14">
        <v>12</v>
      </c>
      <c r="B14" t="s">
        <v>14</v>
      </c>
      <c r="C14">
        <v>81.474000000000004</v>
      </c>
      <c r="D14">
        <v>1.0999999999999999E-2</v>
      </c>
      <c r="E14">
        <v>0.24379999999999999</v>
      </c>
      <c r="F14">
        <v>82.705108642578125</v>
      </c>
      <c r="G14">
        <v>0.29219862818717957</v>
      </c>
      <c r="H14">
        <v>0.5545005202293396</v>
      </c>
      <c r="I14" t="str">
        <f t="shared" si="0"/>
        <v>22</v>
      </c>
      <c r="J14" t="str">
        <f t="shared" si="1"/>
        <v>Jan</v>
      </c>
      <c r="K14">
        <f t="shared" si="2"/>
        <v>21</v>
      </c>
      <c r="L14">
        <f t="shared" si="3"/>
        <v>1921</v>
      </c>
      <c r="M14" t="e">
        <f>VLOOKUP(L14,WYT!$B$6:$D$87,3,FALSE)</f>
        <v>#N/A</v>
      </c>
    </row>
    <row r="15" spans="1:13" x14ac:dyDescent="0.25">
      <c r="A15">
        <v>13</v>
      </c>
      <c r="B15" t="s">
        <v>15</v>
      </c>
      <c r="C15">
        <v>78.721000000000004</v>
      </c>
      <c r="D15">
        <v>1.016</v>
      </c>
      <c r="E15">
        <v>3.4548000000000001</v>
      </c>
      <c r="F15">
        <v>71.769973754882813</v>
      </c>
      <c r="G15">
        <v>4.329340934753418</v>
      </c>
      <c r="H15">
        <v>5.4497294425964355</v>
      </c>
      <c r="I15" t="str">
        <f t="shared" si="0"/>
        <v>22</v>
      </c>
      <c r="J15" t="str">
        <f t="shared" si="1"/>
        <v>Feb</v>
      </c>
      <c r="K15">
        <f t="shared" si="2"/>
        <v>22</v>
      </c>
      <c r="L15">
        <f t="shared" si="3"/>
        <v>1922</v>
      </c>
      <c r="M15">
        <f>VLOOKUP(L15,WYT!$B$6:$D$87,3,FALSE)</f>
        <v>1</v>
      </c>
    </row>
    <row r="16" spans="1:13" x14ac:dyDescent="0.25">
      <c r="A16">
        <v>14</v>
      </c>
      <c r="B16" t="s">
        <v>16</v>
      </c>
      <c r="C16">
        <v>79.903000000000006</v>
      </c>
      <c r="D16">
        <v>2.306</v>
      </c>
      <c r="E16">
        <v>4.1989999999999998</v>
      </c>
      <c r="F16">
        <v>65.112396240234375</v>
      </c>
      <c r="G16">
        <v>11.78501033782959</v>
      </c>
      <c r="H16">
        <v>7.497828483581543</v>
      </c>
      <c r="I16" t="str">
        <f t="shared" si="0"/>
        <v>22</v>
      </c>
      <c r="J16" t="str">
        <f t="shared" si="1"/>
        <v>Mar</v>
      </c>
      <c r="K16">
        <f t="shared" si="2"/>
        <v>22</v>
      </c>
      <c r="L16">
        <f t="shared" si="3"/>
        <v>1922</v>
      </c>
      <c r="M16">
        <f>VLOOKUP(L16,WYT!$B$6:$D$87,3,FALSE)</f>
        <v>1</v>
      </c>
    </row>
    <row r="17" spans="1:13" x14ac:dyDescent="0.25">
      <c r="A17">
        <v>15</v>
      </c>
      <c r="B17" t="s">
        <v>17</v>
      </c>
      <c r="C17">
        <v>76.480999999999995</v>
      </c>
      <c r="D17">
        <v>9.6809999999999992</v>
      </c>
      <c r="E17">
        <v>6.0952000000000002</v>
      </c>
      <c r="F17">
        <v>67.053276062011719</v>
      </c>
      <c r="G17">
        <v>18.533658981323242</v>
      </c>
      <c r="H17">
        <v>6.1295819282531738</v>
      </c>
      <c r="I17" t="str">
        <f t="shared" si="0"/>
        <v>22</v>
      </c>
      <c r="J17" t="str">
        <f t="shared" si="1"/>
        <v>Apr</v>
      </c>
      <c r="K17">
        <f t="shared" si="2"/>
        <v>22</v>
      </c>
      <c r="L17">
        <f t="shared" si="3"/>
        <v>1922</v>
      </c>
      <c r="M17">
        <f>VLOOKUP(L17,WYT!$B$6:$D$87,3,FALSE)</f>
        <v>1</v>
      </c>
    </row>
    <row r="18" spans="1:13" x14ac:dyDescent="0.25">
      <c r="A18">
        <v>16</v>
      </c>
      <c r="B18" t="s">
        <v>18</v>
      </c>
      <c r="C18">
        <v>86.777000000000001</v>
      </c>
      <c r="D18">
        <v>6.7359999999999998</v>
      </c>
      <c r="E18">
        <v>4.7194000000000003</v>
      </c>
      <c r="F18">
        <v>81.05218505859375</v>
      </c>
      <c r="G18">
        <v>11.449504852294922</v>
      </c>
      <c r="H18">
        <v>5.4292216300964355</v>
      </c>
      <c r="I18" t="str">
        <f t="shared" si="0"/>
        <v>22</v>
      </c>
      <c r="J18" t="str">
        <f t="shared" si="1"/>
        <v>May</v>
      </c>
      <c r="K18">
        <f t="shared" si="2"/>
        <v>22</v>
      </c>
      <c r="L18">
        <f t="shared" si="3"/>
        <v>1922</v>
      </c>
      <c r="M18">
        <f>VLOOKUP(L18,WYT!$B$6:$D$87,3,FALSE)</f>
        <v>1</v>
      </c>
    </row>
    <row r="19" spans="1:13" x14ac:dyDescent="0.25">
      <c r="A19">
        <v>17</v>
      </c>
      <c r="B19" t="s">
        <v>19</v>
      </c>
      <c r="C19">
        <v>84.915000000000006</v>
      </c>
      <c r="D19">
        <v>7.7370000000000001</v>
      </c>
      <c r="E19">
        <v>4.6341999999999999</v>
      </c>
      <c r="F19">
        <v>67.947769165039063</v>
      </c>
      <c r="G19">
        <v>21.678373336791992</v>
      </c>
      <c r="H19">
        <v>6.4295172691345215</v>
      </c>
      <c r="I19" t="str">
        <f t="shared" si="0"/>
        <v>22</v>
      </c>
      <c r="J19" t="str">
        <f t="shared" si="1"/>
        <v>Jun</v>
      </c>
      <c r="K19">
        <f t="shared" si="2"/>
        <v>22</v>
      </c>
      <c r="L19">
        <f t="shared" si="3"/>
        <v>1922</v>
      </c>
      <c r="M19">
        <f>VLOOKUP(L19,WYT!$B$6:$D$87,3,FALSE)</f>
        <v>1</v>
      </c>
    </row>
    <row r="20" spans="1:13" x14ac:dyDescent="0.25">
      <c r="A20">
        <v>18</v>
      </c>
      <c r="B20" t="s">
        <v>20</v>
      </c>
      <c r="C20">
        <v>78.712999999999994</v>
      </c>
      <c r="D20">
        <v>3.7850000000000001</v>
      </c>
      <c r="E20">
        <v>1.8571</v>
      </c>
      <c r="F20">
        <v>60.295135498046875</v>
      </c>
      <c r="G20">
        <v>16.922452926635742</v>
      </c>
      <c r="H20">
        <v>4.0801329612731934</v>
      </c>
      <c r="I20" t="str">
        <f t="shared" si="0"/>
        <v>22</v>
      </c>
      <c r="J20" t="str">
        <f t="shared" si="1"/>
        <v>Jul</v>
      </c>
      <c r="K20">
        <f t="shared" si="2"/>
        <v>22</v>
      </c>
      <c r="L20">
        <f t="shared" si="3"/>
        <v>1922</v>
      </c>
      <c r="M20">
        <f>VLOOKUP(L20,WYT!$B$6:$D$87,3,FALSE)</f>
        <v>1</v>
      </c>
    </row>
    <row r="21" spans="1:13" x14ac:dyDescent="0.25">
      <c r="A21">
        <v>19</v>
      </c>
      <c r="B21" t="s">
        <v>21</v>
      </c>
      <c r="C21">
        <v>68.456000000000003</v>
      </c>
      <c r="D21">
        <v>0.70199999999999996</v>
      </c>
      <c r="E21">
        <v>0.41599999999999998</v>
      </c>
      <c r="F21">
        <v>60.141586303710937</v>
      </c>
      <c r="G21">
        <v>4.9084839820861816</v>
      </c>
      <c r="H21">
        <v>1.6939787864685059</v>
      </c>
      <c r="I21" t="str">
        <f t="shared" si="0"/>
        <v>22</v>
      </c>
      <c r="J21" t="str">
        <f t="shared" si="1"/>
        <v>Aug</v>
      </c>
      <c r="K21">
        <f t="shared" si="2"/>
        <v>22</v>
      </c>
      <c r="L21">
        <f t="shared" si="3"/>
        <v>1922</v>
      </c>
      <c r="M21">
        <f>VLOOKUP(L21,WYT!$B$6:$D$87,3,FALSE)</f>
        <v>1</v>
      </c>
    </row>
    <row r="22" spans="1:13" x14ac:dyDescent="0.25">
      <c r="A22">
        <v>20</v>
      </c>
      <c r="B22" t="s">
        <v>22</v>
      </c>
      <c r="C22">
        <v>90.855000000000004</v>
      </c>
      <c r="D22">
        <v>6.2E-2</v>
      </c>
      <c r="E22">
        <v>4.9500000000000002E-2</v>
      </c>
      <c r="F22">
        <v>85.527000427246094</v>
      </c>
      <c r="G22">
        <v>1.382567286491394</v>
      </c>
      <c r="H22">
        <v>0.97452878952026367</v>
      </c>
      <c r="I22" t="str">
        <f t="shared" si="0"/>
        <v>22</v>
      </c>
      <c r="J22" t="str">
        <f t="shared" si="1"/>
        <v>Sep</v>
      </c>
      <c r="K22">
        <f t="shared" si="2"/>
        <v>22</v>
      </c>
      <c r="L22">
        <f t="shared" si="3"/>
        <v>1922</v>
      </c>
      <c r="M22">
        <f>VLOOKUP(L22,WYT!$B$6:$D$87,3,FALSE)</f>
        <v>1</v>
      </c>
    </row>
    <row r="23" spans="1:13" x14ac:dyDescent="0.25">
      <c r="A23">
        <v>21</v>
      </c>
      <c r="B23" t="s">
        <v>23</v>
      </c>
      <c r="C23">
        <v>86.350999999999999</v>
      </c>
      <c r="D23">
        <v>2.7E-2</v>
      </c>
      <c r="E23">
        <v>0.37280000000000002</v>
      </c>
      <c r="F23">
        <v>82.017692565917969</v>
      </c>
      <c r="G23">
        <v>2.0093352794647217</v>
      </c>
      <c r="H23">
        <v>1.7423715591430664</v>
      </c>
      <c r="I23" t="str">
        <f t="shared" si="0"/>
        <v>22</v>
      </c>
      <c r="J23" t="str">
        <f t="shared" si="1"/>
        <v>Oct</v>
      </c>
      <c r="K23">
        <f t="shared" si="2"/>
        <v>22</v>
      </c>
      <c r="L23">
        <f t="shared" si="3"/>
        <v>1922</v>
      </c>
      <c r="M23">
        <f>VLOOKUP(L23,WYT!$B$6:$D$87,3,FALSE)</f>
        <v>1</v>
      </c>
    </row>
    <row r="24" spans="1:13" x14ac:dyDescent="0.25">
      <c r="A24">
        <v>22</v>
      </c>
      <c r="B24" t="s">
        <v>24</v>
      </c>
      <c r="C24">
        <v>86.305999999999997</v>
      </c>
      <c r="D24">
        <v>0.15</v>
      </c>
      <c r="E24">
        <v>0.33160000000000001</v>
      </c>
      <c r="F24">
        <v>73.382369995117188</v>
      </c>
      <c r="G24">
        <v>9.5284299850463867</v>
      </c>
      <c r="H24">
        <v>2.0402970314025879</v>
      </c>
      <c r="I24" t="str">
        <f t="shared" si="0"/>
        <v>22</v>
      </c>
      <c r="J24" t="str">
        <f t="shared" si="1"/>
        <v>Nov</v>
      </c>
      <c r="K24">
        <f t="shared" si="2"/>
        <v>22</v>
      </c>
      <c r="L24">
        <f t="shared" si="3"/>
        <v>1922</v>
      </c>
      <c r="M24">
        <f>VLOOKUP(L24,WYT!$B$6:$D$87,3,FALSE)</f>
        <v>1</v>
      </c>
    </row>
    <row r="25" spans="1:13" x14ac:dyDescent="0.25">
      <c r="A25">
        <v>23</v>
      </c>
      <c r="B25" t="s">
        <v>25</v>
      </c>
      <c r="C25">
        <v>88.81</v>
      </c>
      <c r="D25">
        <v>0.104</v>
      </c>
      <c r="E25">
        <v>1.4538</v>
      </c>
      <c r="F25">
        <v>83.679420471191406</v>
      </c>
      <c r="G25">
        <v>3.3271176815032959</v>
      </c>
      <c r="H25">
        <v>1.8531928062438965</v>
      </c>
      <c r="I25" t="str">
        <f t="shared" si="0"/>
        <v>22</v>
      </c>
      <c r="J25" t="str">
        <f t="shared" si="1"/>
        <v>Dec</v>
      </c>
      <c r="K25">
        <f t="shared" si="2"/>
        <v>22</v>
      </c>
      <c r="L25">
        <f t="shared" si="3"/>
        <v>1922</v>
      </c>
      <c r="M25">
        <f>VLOOKUP(L25,WYT!$B$6:$D$87,3,FALSE)</f>
        <v>1</v>
      </c>
    </row>
    <row r="26" spans="1:13" x14ac:dyDescent="0.25">
      <c r="A26">
        <v>24</v>
      </c>
      <c r="B26" t="s">
        <v>26</v>
      </c>
      <c r="C26">
        <v>78.037000000000006</v>
      </c>
      <c r="D26">
        <v>1.506</v>
      </c>
      <c r="E26">
        <v>6.3331</v>
      </c>
      <c r="F26">
        <v>66.135459899902344</v>
      </c>
      <c r="G26">
        <v>7.0859789848327637</v>
      </c>
      <c r="H26">
        <v>10.862323760986328</v>
      </c>
      <c r="I26" t="str">
        <f t="shared" si="0"/>
        <v>23</v>
      </c>
      <c r="J26" t="str">
        <f t="shared" si="1"/>
        <v>Jan</v>
      </c>
      <c r="K26">
        <f t="shared" si="2"/>
        <v>22</v>
      </c>
      <c r="L26">
        <f t="shared" si="3"/>
        <v>1922</v>
      </c>
      <c r="M26">
        <f>VLOOKUP(L26,WYT!$B$6:$D$87,3,FALSE)</f>
        <v>1</v>
      </c>
    </row>
    <row r="27" spans="1:13" x14ac:dyDescent="0.25">
      <c r="A27">
        <v>25</v>
      </c>
      <c r="B27" t="s">
        <v>27</v>
      </c>
      <c r="C27">
        <v>81.884</v>
      </c>
      <c r="D27">
        <v>1.159</v>
      </c>
      <c r="E27">
        <v>3.7793999999999999</v>
      </c>
      <c r="F27">
        <v>71.166046142578125</v>
      </c>
      <c r="G27">
        <v>9.0899553298950195</v>
      </c>
      <c r="H27">
        <v>6.4446544647216797</v>
      </c>
      <c r="I27" t="str">
        <f t="shared" si="0"/>
        <v>23</v>
      </c>
      <c r="J27" t="str">
        <f t="shared" si="1"/>
        <v>Feb</v>
      </c>
      <c r="K27">
        <f t="shared" si="2"/>
        <v>23</v>
      </c>
      <c r="L27">
        <f t="shared" si="3"/>
        <v>1923</v>
      </c>
      <c r="M27">
        <f>VLOOKUP(L27,WYT!$B$6:$D$87,3,FALSE)</f>
        <v>3</v>
      </c>
    </row>
    <row r="28" spans="1:13" x14ac:dyDescent="0.25">
      <c r="A28">
        <v>26</v>
      </c>
      <c r="B28" t="s">
        <v>28</v>
      </c>
      <c r="C28">
        <v>82.864999999999995</v>
      </c>
      <c r="D28">
        <v>0.98799999999999999</v>
      </c>
      <c r="E28">
        <v>3.9908000000000001</v>
      </c>
      <c r="F28">
        <v>74.642097473144531</v>
      </c>
      <c r="G28">
        <v>6.7361264228820801</v>
      </c>
      <c r="H28">
        <v>5.8960084915161133</v>
      </c>
      <c r="I28" t="str">
        <f t="shared" si="0"/>
        <v>23</v>
      </c>
      <c r="J28" t="str">
        <f t="shared" si="1"/>
        <v>Mar</v>
      </c>
      <c r="K28">
        <f t="shared" si="2"/>
        <v>23</v>
      </c>
      <c r="L28">
        <f t="shared" si="3"/>
        <v>1923</v>
      </c>
      <c r="M28">
        <f>VLOOKUP(L28,WYT!$B$6:$D$87,3,FALSE)</f>
        <v>3</v>
      </c>
    </row>
    <row r="29" spans="1:13" x14ac:dyDescent="0.25">
      <c r="A29">
        <v>27</v>
      </c>
      <c r="B29" t="s">
        <v>29</v>
      </c>
      <c r="C29">
        <v>83.77</v>
      </c>
      <c r="D29">
        <v>5.09</v>
      </c>
      <c r="E29">
        <v>5.4036999999999997</v>
      </c>
      <c r="F29">
        <v>77.984481811523438</v>
      </c>
      <c r="G29">
        <v>10.648271560668945</v>
      </c>
      <c r="H29">
        <v>5.7323493957519531</v>
      </c>
      <c r="I29" t="str">
        <f t="shared" si="0"/>
        <v>23</v>
      </c>
      <c r="J29" t="str">
        <f t="shared" si="1"/>
        <v>Apr</v>
      </c>
      <c r="K29">
        <f t="shared" si="2"/>
        <v>23</v>
      </c>
      <c r="L29">
        <f t="shared" si="3"/>
        <v>1923</v>
      </c>
      <c r="M29">
        <f>VLOOKUP(L29,WYT!$B$6:$D$87,3,FALSE)</f>
        <v>3</v>
      </c>
    </row>
    <row r="30" spans="1:13" x14ac:dyDescent="0.25">
      <c r="A30">
        <v>28</v>
      </c>
      <c r="B30" t="s">
        <v>30</v>
      </c>
      <c r="C30">
        <v>68.620999999999995</v>
      </c>
      <c r="D30">
        <v>17.324999999999999</v>
      </c>
      <c r="E30">
        <v>5.8667999999999996</v>
      </c>
      <c r="F30">
        <v>62.328380584716797</v>
      </c>
      <c r="G30">
        <v>24.616865158081055</v>
      </c>
      <c r="H30">
        <v>5.5188908576965332</v>
      </c>
      <c r="I30" t="str">
        <f t="shared" si="0"/>
        <v>23</v>
      </c>
      <c r="J30" t="str">
        <f t="shared" si="1"/>
        <v>May</v>
      </c>
      <c r="K30">
        <f t="shared" si="2"/>
        <v>23</v>
      </c>
      <c r="L30">
        <f t="shared" si="3"/>
        <v>1923</v>
      </c>
      <c r="M30">
        <f>VLOOKUP(L30,WYT!$B$6:$D$87,3,FALSE)</f>
        <v>3</v>
      </c>
    </row>
    <row r="31" spans="1:13" x14ac:dyDescent="0.25">
      <c r="A31">
        <v>29</v>
      </c>
      <c r="B31" t="s">
        <v>31</v>
      </c>
      <c r="C31">
        <v>63.786999999999999</v>
      </c>
      <c r="D31">
        <v>10.542</v>
      </c>
      <c r="E31">
        <v>3.9727999999999999</v>
      </c>
      <c r="F31">
        <v>57.939315795898438</v>
      </c>
      <c r="G31">
        <v>20.27540397644043</v>
      </c>
      <c r="H31">
        <v>5.2462835311889648</v>
      </c>
      <c r="I31" t="str">
        <f t="shared" si="0"/>
        <v>23</v>
      </c>
      <c r="J31" t="str">
        <f t="shared" si="1"/>
        <v>Jun</v>
      </c>
      <c r="K31">
        <f t="shared" si="2"/>
        <v>23</v>
      </c>
      <c r="L31">
        <f t="shared" si="3"/>
        <v>1923</v>
      </c>
      <c r="M31">
        <f>VLOOKUP(L31,WYT!$B$6:$D$87,3,FALSE)</f>
        <v>3</v>
      </c>
    </row>
    <row r="32" spans="1:13" x14ac:dyDescent="0.25">
      <c r="A32">
        <v>30</v>
      </c>
      <c r="B32" t="s">
        <v>32</v>
      </c>
      <c r="C32">
        <v>72.881</v>
      </c>
      <c r="D32">
        <v>2.57</v>
      </c>
      <c r="E32">
        <v>1.2849999999999999</v>
      </c>
      <c r="F32">
        <v>58.599391937255859</v>
      </c>
      <c r="G32">
        <v>10.262086868286133</v>
      </c>
      <c r="H32">
        <v>3.0609409809112549</v>
      </c>
      <c r="I32" t="str">
        <f t="shared" si="0"/>
        <v>23</v>
      </c>
      <c r="J32" t="str">
        <f t="shared" si="1"/>
        <v>Jul</v>
      </c>
      <c r="K32">
        <f t="shared" si="2"/>
        <v>23</v>
      </c>
      <c r="L32">
        <f t="shared" si="3"/>
        <v>1923</v>
      </c>
      <c r="M32">
        <f>VLOOKUP(L32,WYT!$B$6:$D$87,3,FALSE)</f>
        <v>3</v>
      </c>
    </row>
    <row r="33" spans="1:13" x14ac:dyDescent="0.25">
      <c r="A33">
        <v>31</v>
      </c>
      <c r="B33" t="s">
        <v>33</v>
      </c>
      <c r="C33">
        <v>70.082999999999998</v>
      </c>
      <c r="D33">
        <v>0.35099999999999998</v>
      </c>
      <c r="E33">
        <v>0.19600000000000001</v>
      </c>
      <c r="F33">
        <v>62.493885040283203</v>
      </c>
      <c r="G33">
        <v>2.6013362407684326</v>
      </c>
      <c r="H33">
        <v>0.85242313146591187</v>
      </c>
      <c r="I33" t="str">
        <f t="shared" si="0"/>
        <v>23</v>
      </c>
      <c r="J33" t="str">
        <f t="shared" si="1"/>
        <v>Aug</v>
      </c>
      <c r="K33">
        <f t="shared" si="2"/>
        <v>23</v>
      </c>
      <c r="L33">
        <f t="shared" si="3"/>
        <v>1923</v>
      </c>
      <c r="M33">
        <f>VLOOKUP(L33,WYT!$B$6:$D$87,3,FALSE)</f>
        <v>3</v>
      </c>
    </row>
    <row r="34" spans="1:13" x14ac:dyDescent="0.25">
      <c r="A34">
        <v>32</v>
      </c>
      <c r="B34" t="s">
        <v>34</v>
      </c>
      <c r="C34">
        <v>60.683999999999997</v>
      </c>
      <c r="D34">
        <v>8.8999999999999996E-2</v>
      </c>
      <c r="E34">
        <v>5.1200000000000002E-2</v>
      </c>
      <c r="F34">
        <v>50.670455932617187</v>
      </c>
      <c r="G34">
        <v>0.80788594484329224</v>
      </c>
      <c r="H34">
        <v>0.29727131128311157</v>
      </c>
      <c r="I34" t="str">
        <f t="shared" si="0"/>
        <v>23</v>
      </c>
      <c r="J34" t="str">
        <f t="shared" si="1"/>
        <v>Sep</v>
      </c>
      <c r="K34">
        <f t="shared" si="2"/>
        <v>23</v>
      </c>
      <c r="L34">
        <f t="shared" si="3"/>
        <v>1923</v>
      </c>
      <c r="M34">
        <f>VLOOKUP(L34,WYT!$B$6:$D$87,3,FALSE)</f>
        <v>3</v>
      </c>
    </row>
    <row r="35" spans="1:13" x14ac:dyDescent="0.25">
      <c r="A35">
        <v>33</v>
      </c>
      <c r="B35" t="s">
        <v>35</v>
      </c>
      <c r="C35">
        <v>55.767000000000003</v>
      </c>
      <c r="D35">
        <v>3.5999999999999997E-2</v>
      </c>
      <c r="E35">
        <v>3.1899999999999998E-2</v>
      </c>
      <c r="F35">
        <v>49.194202423095703</v>
      </c>
      <c r="G35">
        <v>0.37848502397537231</v>
      </c>
      <c r="H35">
        <v>0.24391078948974609</v>
      </c>
      <c r="I35" t="str">
        <f t="shared" si="0"/>
        <v>23</v>
      </c>
      <c r="J35" t="str">
        <f t="shared" si="1"/>
        <v>Oct</v>
      </c>
      <c r="K35">
        <f t="shared" si="2"/>
        <v>23</v>
      </c>
      <c r="L35">
        <f t="shared" si="3"/>
        <v>1923</v>
      </c>
      <c r="M35">
        <f>VLOOKUP(L35,WYT!$B$6:$D$87,3,FALSE)</f>
        <v>3</v>
      </c>
    </row>
    <row r="36" spans="1:13" x14ac:dyDescent="0.25">
      <c r="A36">
        <v>34</v>
      </c>
      <c r="B36" t="s">
        <v>36</v>
      </c>
      <c r="C36">
        <v>49.414000000000001</v>
      </c>
      <c r="D36">
        <v>0.1</v>
      </c>
      <c r="E36">
        <v>7.0800000000000002E-2</v>
      </c>
      <c r="F36">
        <v>47.795242309570313</v>
      </c>
      <c r="G36">
        <v>0.4222162663936615</v>
      </c>
      <c r="H36">
        <v>0.26012355089187622</v>
      </c>
      <c r="I36" t="str">
        <f t="shared" si="0"/>
        <v>23</v>
      </c>
      <c r="J36" t="str">
        <f t="shared" si="1"/>
        <v>Nov</v>
      </c>
      <c r="K36">
        <f t="shared" si="2"/>
        <v>23</v>
      </c>
      <c r="L36">
        <f t="shared" si="3"/>
        <v>1923</v>
      </c>
      <c r="M36">
        <f>VLOOKUP(L36,WYT!$B$6:$D$87,3,FALSE)</f>
        <v>3</v>
      </c>
    </row>
    <row r="37" spans="1:13" x14ac:dyDescent="0.25">
      <c r="A37">
        <v>35</v>
      </c>
      <c r="B37" t="s">
        <v>37</v>
      </c>
      <c r="C37">
        <v>54.146000000000001</v>
      </c>
      <c r="D37">
        <v>0.16200000000000001</v>
      </c>
      <c r="E37">
        <v>0.16289999999999999</v>
      </c>
      <c r="F37">
        <v>52.879684448242188</v>
      </c>
      <c r="G37">
        <v>0.46953287720680237</v>
      </c>
      <c r="H37">
        <v>0.29509907960891724</v>
      </c>
      <c r="I37" t="str">
        <f t="shared" si="0"/>
        <v>23</v>
      </c>
      <c r="J37" t="str">
        <f t="shared" si="1"/>
        <v>Dec</v>
      </c>
      <c r="K37">
        <f t="shared" si="2"/>
        <v>23</v>
      </c>
      <c r="L37">
        <f t="shared" si="3"/>
        <v>1923</v>
      </c>
      <c r="M37">
        <f>VLOOKUP(L37,WYT!$B$6:$D$87,3,FALSE)</f>
        <v>3</v>
      </c>
    </row>
    <row r="38" spans="1:13" x14ac:dyDescent="0.25">
      <c r="A38">
        <v>36</v>
      </c>
      <c r="B38" t="s">
        <v>38</v>
      </c>
      <c r="C38">
        <v>66.534999999999997</v>
      </c>
      <c r="D38">
        <v>0.1</v>
      </c>
      <c r="E38">
        <v>0.1525</v>
      </c>
      <c r="F38">
        <v>67.734230041503906</v>
      </c>
      <c r="G38">
        <v>0.25386816263198853</v>
      </c>
      <c r="H38">
        <v>0.25702700018882751</v>
      </c>
      <c r="I38" t="str">
        <f t="shared" si="0"/>
        <v>24</v>
      </c>
      <c r="J38" t="str">
        <f t="shared" si="1"/>
        <v>Jan</v>
      </c>
      <c r="K38">
        <f t="shared" si="2"/>
        <v>23</v>
      </c>
      <c r="L38">
        <f t="shared" si="3"/>
        <v>1923</v>
      </c>
      <c r="M38">
        <f>VLOOKUP(L38,WYT!$B$6:$D$87,3,FALSE)</f>
        <v>3</v>
      </c>
    </row>
    <row r="39" spans="1:13" x14ac:dyDescent="0.25">
      <c r="A39">
        <v>37</v>
      </c>
      <c r="B39" t="s">
        <v>39</v>
      </c>
      <c r="C39">
        <v>86.576999999999998</v>
      </c>
      <c r="D39">
        <v>5.6000000000000001E-2</v>
      </c>
      <c r="E39">
        <v>0.31380000000000002</v>
      </c>
      <c r="F39">
        <v>86.287117004394531</v>
      </c>
      <c r="G39">
        <v>0.3438052237033844</v>
      </c>
      <c r="H39">
        <v>0.47722595930099487</v>
      </c>
      <c r="I39" t="str">
        <f t="shared" si="0"/>
        <v>24</v>
      </c>
      <c r="J39" t="str">
        <f t="shared" si="1"/>
        <v>Feb</v>
      </c>
      <c r="K39">
        <f t="shared" si="2"/>
        <v>24</v>
      </c>
      <c r="L39">
        <f t="shared" si="3"/>
        <v>1924</v>
      </c>
      <c r="M39">
        <f>VLOOKUP(L39,WYT!$B$6:$D$87,3,FALSE)</f>
        <v>5</v>
      </c>
    </row>
    <row r="40" spans="1:13" x14ac:dyDescent="0.25">
      <c r="A40">
        <v>38</v>
      </c>
      <c r="B40" t="s">
        <v>40</v>
      </c>
      <c r="C40">
        <v>83.83</v>
      </c>
      <c r="D40">
        <v>0.40400000000000003</v>
      </c>
      <c r="E40">
        <v>0.99080000000000001</v>
      </c>
      <c r="F40">
        <v>82.639793395996094</v>
      </c>
      <c r="G40">
        <v>1.577553391456604</v>
      </c>
      <c r="H40">
        <v>1.1187552213668823</v>
      </c>
      <c r="I40" t="str">
        <f t="shared" si="0"/>
        <v>24</v>
      </c>
      <c r="J40" t="str">
        <f t="shared" si="1"/>
        <v>Mar</v>
      </c>
      <c r="K40">
        <f t="shared" si="2"/>
        <v>24</v>
      </c>
      <c r="L40">
        <f t="shared" si="3"/>
        <v>1924</v>
      </c>
      <c r="M40">
        <f>VLOOKUP(L40,WYT!$B$6:$D$87,3,FALSE)</f>
        <v>5</v>
      </c>
    </row>
    <row r="41" spans="1:13" x14ac:dyDescent="0.25">
      <c r="A41">
        <v>39</v>
      </c>
      <c r="B41" t="s">
        <v>41</v>
      </c>
      <c r="C41">
        <v>72.367999999999995</v>
      </c>
      <c r="D41">
        <v>1.056</v>
      </c>
      <c r="E41">
        <v>1.236</v>
      </c>
      <c r="F41">
        <v>71.7386474609375</v>
      </c>
      <c r="G41">
        <v>2.5001885890960693</v>
      </c>
      <c r="H41">
        <v>1.2097340822219849</v>
      </c>
      <c r="I41" t="str">
        <f t="shared" si="0"/>
        <v>24</v>
      </c>
      <c r="J41" t="str">
        <f t="shared" si="1"/>
        <v>Apr</v>
      </c>
      <c r="K41">
        <f t="shared" si="2"/>
        <v>24</v>
      </c>
      <c r="L41">
        <f t="shared" si="3"/>
        <v>1924</v>
      </c>
      <c r="M41">
        <f>VLOOKUP(L41,WYT!$B$6:$D$87,3,FALSE)</f>
        <v>5</v>
      </c>
    </row>
    <row r="42" spans="1:13" x14ac:dyDescent="0.25">
      <c r="A42">
        <v>40</v>
      </c>
      <c r="B42" t="s">
        <v>42</v>
      </c>
      <c r="C42">
        <v>60.302999999999997</v>
      </c>
      <c r="D42">
        <v>1.155</v>
      </c>
      <c r="E42">
        <v>0.87760000000000005</v>
      </c>
      <c r="F42">
        <v>59.562023162841797</v>
      </c>
      <c r="G42">
        <v>2.3807303905487061</v>
      </c>
      <c r="H42">
        <v>0.83142250776290894</v>
      </c>
      <c r="I42" t="str">
        <f t="shared" si="0"/>
        <v>24</v>
      </c>
      <c r="J42" t="str">
        <f t="shared" si="1"/>
        <v>May</v>
      </c>
      <c r="K42">
        <f t="shared" si="2"/>
        <v>24</v>
      </c>
      <c r="L42">
        <f t="shared" si="3"/>
        <v>1924</v>
      </c>
      <c r="M42">
        <f>VLOOKUP(L42,WYT!$B$6:$D$87,3,FALSE)</f>
        <v>5</v>
      </c>
    </row>
    <row r="43" spans="1:13" x14ac:dyDescent="0.25">
      <c r="A43">
        <v>41</v>
      </c>
      <c r="B43" t="s">
        <v>43</v>
      </c>
      <c r="C43">
        <v>48.548999999999999</v>
      </c>
      <c r="D43">
        <v>1.0249999999999999</v>
      </c>
      <c r="E43">
        <v>0.54079999999999995</v>
      </c>
      <c r="F43">
        <v>47.767490386962891</v>
      </c>
      <c r="G43">
        <v>2.0369832515716553</v>
      </c>
      <c r="H43">
        <v>0.49572965502738953</v>
      </c>
      <c r="I43" t="str">
        <f t="shared" si="0"/>
        <v>24</v>
      </c>
      <c r="J43" t="str">
        <f t="shared" si="1"/>
        <v>Jun</v>
      </c>
      <c r="K43">
        <f t="shared" si="2"/>
        <v>24</v>
      </c>
      <c r="L43">
        <f t="shared" si="3"/>
        <v>1924</v>
      </c>
      <c r="M43">
        <f>VLOOKUP(L43,WYT!$B$6:$D$87,3,FALSE)</f>
        <v>5</v>
      </c>
    </row>
    <row r="44" spans="1:13" x14ac:dyDescent="0.25">
      <c r="A44">
        <v>42</v>
      </c>
      <c r="B44" t="s">
        <v>44</v>
      </c>
      <c r="C44">
        <v>49.051000000000002</v>
      </c>
      <c r="D44">
        <v>0.77400000000000002</v>
      </c>
      <c r="E44">
        <v>0.31369999999999998</v>
      </c>
      <c r="F44">
        <v>48.422161102294922</v>
      </c>
      <c r="G44">
        <v>1.4787307977676392</v>
      </c>
      <c r="H44">
        <v>0.27602297067642212</v>
      </c>
      <c r="I44" t="str">
        <f t="shared" si="0"/>
        <v>24</v>
      </c>
      <c r="J44" t="str">
        <f t="shared" si="1"/>
        <v>Jul</v>
      </c>
      <c r="K44">
        <f t="shared" si="2"/>
        <v>24</v>
      </c>
      <c r="L44">
        <f t="shared" si="3"/>
        <v>1924</v>
      </c>
      <c r="M44">
        <f>VLOOKUP(L44,WYT!$B$6:$D$87,3,FALSE)</f>
        <v>5</v>
      </c>
    </row>
    <row r="45" spans="1:13" x14ac:dyDescent="0.25">
      <c r="A45">
        <v>43</v>
      </c>
      <c r="B45" t="s">
        <v>45</v>
      </c>
      <c r="C45">
        <v>50.576000000000001</v>
      </c>
      <c r="D45">
        <v>0.38300000000000001</v>
      </c>
      <c r="E45">
        <v>0.1323</v>
      </c>
      <c r="F45">
        <v>50.650978088378906</v>
      </c>
      <c r="G45">
        <v>0.67165583372116089</v>
      </c>
      <c r="H45">
        <v>0.110666424036026</v>
      </c>
      <c r="I45" t="str">
        <f t="shared" si="0"/>
        <v>24</v>
      </c>
      <c r="J45" t="str">
        <f t="shared" si="1"/>
        <v>Aug</v>
      </c>
      <c r="K45">
        <f t="shared" si="2"/>
        <v>24</v>
      </c>
      <c r="L45">
        <f t="shared" si="3"/>
        <v>1924</v>
      </c>
      <c r="M45">
        <f>VLOOKUP(L45,WYT!$B$6:$D$87,3,FALSE)</f>
        <v>5</v>
      </c>
    </row>
    <row r="46" spans="1:13" x14ac:dyDescent="0.25">
      <c r="A46">
        <v>44</v>
      </c>
      <c r="B46" t="s">
        <v>46</v>
      </c>
      <c r="C46">
        <v>48.884999999999998</v>
      </c>
      <c r="D46">
        <v>0.151</v>
      </c>
      <c r="E46">
        <v>4.87E-2</v>
      </c>
      <c r="F46">
        <v>49.186199188232422</v>
      </c>
      <c r="G46">
        <v>0.25131353735923767</v>
      </c>
      <c r="H46">
        <v>4.0257561951875687E-2</v>
      </c>
      <c r="I46" t="str">
        <f t="shared" si="0"/>
        <v>24</v>
      </c>
      <c r="J46" t="str">
        <f t="shared" si="1"/>
        <v>Sep</v>
      </c>
      <c r="K46">
        <f t="shared" si="2"/>
        <v>24</v>
      </c>
      <c r="L46">
        <f t="shared" si="3"/>
        <v>1924</v>
      </c>
      <c r="M46">
        <f>VLOOKUP(L46,WYT!$B$6:$D$87,3,FALSE)</f>
        <v>5</v>
      </c>
    </row>
    <row r="47" spans="1:13" x14ac:dyDescent="0.25">
      <c r="A47">
        <v>45</v>
      </c>
      <c r="B47" t="s">
        <v>47</v>
      </c>
      <c r="C47">
        <v>43.131999999999998</v>
      </c>
      <c r="D47">
        <v>8.5999999999999993E-2</v>
      </c>
      <c r="E47">
        <v>2.12E-2</v>
      </c>
      <c r="F47">
        <v>43.263484954833984</v>
      </c>
      <c r="G47">
        <v>0.11429470032453537</v>
      </c>
      <c r="H47">
        <v>1.7765514552593231E-2</v>
      </c>
      <c r="I47" t="str">
        <f t="shared" si="0"/>
        <v>24</v>
      </c>
      <c r="J47" t="str">
        <f t="shared" si="1"/>
        <v>Oct</v>
      </c>
      <c r="K47">
        <f t="shared" si="2"/>
        <v>24</v>
      </c>
      <c r="L47">
        <f t="shared" si="3"/>
        <v>1924</v>
      </c>
      <c r="M47">
        <f>VLOOKUP(L47,WYT!$B$6:$D$87,3,FALSE)</f>
        <v>5</v>
      </c>
    </row>
    <row r="48" spans="1:13" x14ac:dyDescent="0.25">
      <c r="A48">
        <v>46</v>
      </c>
      <c r="B48" t="s">
        <v>48</v>
      </c>
      <c r="C48">
        <v>42.584000000000003</v>
      </c>
      <c r="D48">
        <v>0.126</v>
      </c>
      <c r="E48">
        <v>3.73E-2</v>
      </c>
      <c r="F48">
        <v>42.667320251464844</v>
      </c>
      <c r="G48">
        <v>0.14166237413883209</v>
      </c>
      <c r="H48">
        <v>4.2399339377880096E-2</v>
      </c>
      <c r="I48" t="str">
        <f t="shared" si="0"/>
        <v>24</v>
      </c>
      <c r="J48" t="str">
        <f t="shared" si="1"/>
        <v>Nov</v>
      </c>
      <c r="K48">
        <f t="shared" si="2"/>
        <v>24</v>
      </c>
      <c r="L48">
        <f t="shared" si="3"/>
        <v>1924</v>
      </c>
      <c r="M48">
        <f>VLOOKUP(L48,WYT!$B$6:$D$87,3,FALSE)</f>
        <v>5</v>
      </c>
    </row>
    <row r="49" spans="1:13" x14ac:dyDescent="0.25">
      <c r="A49">
        <v>47</v>
      </c>
      <c r="B49" t="s">
        <v>49</v>
      </c>
      <c r="C49">
        <v>67.352000000000004</v>
      </c>
      <c r="D49">
        <v>0.16400000000000001</v>
      </c>
      <c r="E49">
        <v>0.19359999999999999</v>
      </c>
      <c r="F49">
        <v>65.330726623535156</v>
      </c>
      <c r="G49">
        <v>0.27358260750770569</v>
      </c>
      <c r="H49">
        <v>0.2454817146062851</v>
      </c>
      <c r="I49" t="str">
        <f t="shared" si="0"/>
        <v>24</v>
      </c>
      <c r="J49" t="str">
        <f t="shared" si="1"/>
        <v>Dec</v>
      </c>
      <c r="K49">
        <f t="shared" si="2"/>
        <v>24</v>
      </c>
      <c r="L49">
        <f t="shared" si="3"/>
        <v>1924</v>
      </c>
      <c r="M49">
        <f>VLOOKUP(L49,WYT!$B$6:$D$87,3,FALSE)</f>
        <v>5</v>
      </c>
    </row>
    <row r="50" spans="1:13" x14ac:dyDescent="0.25">
      <c r="A50">
        <v>48</v>
      </c>
      <c r="B50" t="s">
        <v>50</v>
      </c>
      <c r="C50">
        <v>67.953999999999994</v>
      </c>
      <c r="D50">
        <v>7.9000000000000001E-2</v>
      </c>
      <c r="E50">
        <v>0.24149999999999999</v>
      </c>
      <c r="F50">
        <v>66.926017761230469</v>
      </c>
      <c r="G50">
        <v>0.13983796536922455</v>
      </c>
      <c r="H50">
        <v>0.30940830707550049</v>
      </c>
      <c r="I50" t="str">
        <f t="shared" si="0"/>
        <v>25</v>
      </c>
      <c r="J50" t="str">
        <f t="shared" si="1"/>
        <v>Jan</v>
      </c>
      <c r="K50">
        <f t="shared" si="2"/>
        <v>24</v>
      </c>
      <c r="L50">
        <f t="shared" si="3"/>
        <v>1924</v>
      </c>
      <c r="M50">
        <f>VLOOKUP(L50,WYT!$B$6:$D$87,3,FALSE)</f>
        <v>5</v>
      </c>
    </row>
    <row r="51" spans="1:13" x14ac:dyDescent="0.25">
      <c r="A51">
        <v>49</v>
      </c>
      <c r="B51" t="s">
        <v>51</v>
      </c>
      <c r="C51">
        <v>71.875</v>
      </c>
      <c r="D51">
        <v>5.0999999999999997E-2</v>
      </c>
      <c r="E51">
        <v>1.1746000000000001</v>
      </c>
      <c r="F51">
        <v>69.634490966796875</v>
      </c>
      <c r="G51">
        <v>0.18247579038143158</v>
      </c>
      <c r="H51">
        <v>1.3998397588729858</v>
      </c>
      <c r="I51" t="str">
        <f t="shared" si="0"/>
        <v>25</v>
      </c>
      <c r="J51" t="str">
        <f t="shared" si="1"/>
        <v>Feb</v>
      </c>
      <c r="K51">
        <f t="shared" si="2"/>
        <v>25</v>
      </c>
      <c r="L51">
        <f t="shared" si="3"/>
        <v>1925</v>
      </c>
      <c r="M51">
        <f>VLOOKUP(L51,WYT!$B$6:$D$87,3,FALSE)</f>
        <v>4</v>
      </c>
    </row>
    <row r="52" spans="1:13" x14ac:dyDescent="0.25">
      <c r="A52">
        <v>50</v>
      </c>
      <c r="B52" t="s">
        <v>52</v>
      </c>
      <c r="C52">
        <v>82.379000000000005</v>
      </c>
      <c r="D52">
        <v>0.50800000000000001</v>
      </c>
      <c r="E52">
        <v>2.5354999999999999</v>
      </c>
      <c r="F52">
        <v>77.352653503417969</v>
      </c>
      <c r="G52">
        <v>4.1550607681274414</v>
      </c>
      <c r="H52">
        <v>4.7198457717895508</v>
      </c>
      <c r="I52" t="str">
        <f t="shared" si="0"/>
        <v>25</v>
      </c>
      <c r="J52" t="str">
        <f t="shared" si="1"/>
        <v>Mar</v>
      </c>
      <c r="K52">
        <f t="shared" si="2"/>
        <v>25</v>
      </c>
      <c r="L52">
        <f t="shared" si="3"/>
        <v>1925</v>
      </c>
      <c r="M52">
        <f>VLOOKUP(L52,WYT!$B$6:$D$87,3,FALSE)</f>
        <v>4</v>
      </c>
    </row>
    <row r="53" spans="1:13" x14ac:dyDescent="0.25">
      <c r="A53">
        <v>51</v>
      </c>
      <c r="B53" t="s">
        <v>53</v>
      </c>
      <c r="C53">
        <v>88.295000000000002</v>
      </c>
      <c r="D53">
        <v>1.8</v>
      </c>
      <c r="E53">
        <v>3.1387999999999998</v>
      </c>
      <c r="F53">
        <v>79.515838623046875</v>
      </c>
      <c r="G53">
        <v>9.2639007568359375</v>
      </c>
      <c r="H53">
        <v>4.5017709732055664</v>
      </c>
      <c r="I53" t="str">
        <f t="shared" si="0"/>
        <v>25</v>
      </c>
      <c r="J53" t="str">
        <f t="shared" si="1"/>
        <v>Apr</v>
      </c>
      <c r="K53">
        <f t="shared" si="2"/>
        <v>25</v>
      </c>
      <c r="L53">
        <f t="shared" si="3"/>
        <v>1925</v>
      </c>
      <c r="M53">
        <f>VLOOKUP(L53,WYT!$B$6:$D$87,3,FALSE)</f>
        <v>4</v>
      </c>
    </row>
    <row r="54" spans="1:13" x14ac:dyDescent="0.25">
      <c r="A54">
        <v>52</v>
      </c>
      <c r="B54" t="s">
        <v>54</v>
      </c>
      <c r="C54">
        <v>75.409000000000006</v>
      </c>
      <c r="D54">
        <v>9.907</v>
      </c>
      <c r="E54">
        <v>6.6032000000000002</v>
      </c>
      <c r="F54">
        <v>66.231590270996094</v>
      </c>
      <c r="G54">
        <v>19.872611999511719</v>
      </c>
      <c r="H54">
        <v>6.4060802459716797</v>
      </c>
      <c r="I54" t="str">
        <f t="shared" si="0"/>
        <v>25</v>
      </c>
      <c r="J54" t="str">
        <f t="shared" si="1"/>
        <v>May</v>
      </c>
      <c r="K54">
        <f t="shared" si="2"/>
        <v>25</v>
      </c>
      <c r="L54">
        <f t="shared" si="3"/>
        <v>1925</v>
      </c>
      <c r="M54">
        <f>VLOOKUP(L54,WYT!$B$6:$D$87,3,FALSE)</f>
        <v>4</v>
      </c>
    </row>
    <row r="55" spans="1:13" x14ac:dyDescent="0.25">
      <c r="A55">
        <v>53</v>
      </c>
      <c r="B55" t="s">
        <v>55</v>
      </c>
      <c r="C55">
        <v>64.697000000000003</v>
      </c>
      <c r="D55">
        <v>10.327</v>
      </c>
      <c r="E55">
        <v>3.8908</v>
      </c>
      <c r="F55">
        <v>56.37530517578125</v>
      </c>
      <c r="G55">
        <v>18.684356689453125</v>
      </c>
      <c r="H55">
        <v>3.6761431694030762</v>
      </c>
      <c r="I55" t="str">
        <f t="shared" si="0"/>
        <v>25</v>
      </c>
      <c r="J55" t="str">
        <f t="shared" si="1"/>
        <v>Jun</v>
      </c>
      <c r="K55">
        <f t="shared" si="2"/>
        <v>25</v>
      </c>
      <c r="L55">
        <f t="shared" si="3"/>
        <v>1925</v>
      </c>
      <c r="M55">
        <f>VLOOKUP(L55,WYT!$B$6:$D$87,3,FALSE)</f>
        <v>4</v>
      </c>
    </row>
    <row r="56" spans="1:13" x14ac:dyDescent="0.25">
      <c r="A56">
        <v>54</v>
      </c>
      <c r="B56" t="s">
        <v>56</v>
      </c>
      <c r="C56">
        <v>61.204000000000001</v>
      </c>
      <c r="D56">
        <v>2.6539999999999999</v>
      </c>
      <c r="E56">
        <v>1.0782</v>
      </c>
      <c r="F56">
        <v>53.654232025146484</v>
      </c>
      <c r="G56">
        <v>6.4328188896179199</v>
      </c>
      <c r="H56">
        <v>1.5104653835296631</v>
      </c>
      <c r="I56" t="str">
        <f t="shared" si="0"/>
        <v>25</v>
      </c>
      <c r="J56" t="str">
        <f t="shared" si="1"/>
        <v>Jul</v>
      </c>
      <c r="K56">
        <f t="shared" si="2"/>
        <v>25</v>
      </c>
      <c r="L56">
        <f t="shared" si="3"/>
        <v>1925</v>
      </c>
      <c r="M56">
        <f>VLOOKUP(L56,WYT!$B$6:$D$87,3,FALSE)</f>
        <v>4</v>
      </c>
    </row>
    <row r="57" spans="1:13" x14ac:dyDescent="0.25">
      <c r="A57">
        <v>55</v>
      </c>
      <c r="B57" t="s">
        <v>57</v>
      </c>
      <c r="C57">
        <v>56.963999999999999</v>
      </c>
      <c r="D57">
        <v>0.51100000000000001</v>
      </c>
      <c r="E57">
        <v>0.21529999999999999</v>
      </c>
      <c r="F57">
        <v>52.485343933105469</v>
      </c>
      <c r="G57">
        <v>1.7940764427185059</v>
      </c>
      <c r="H57">
        <v>0.46671384572982788</v>
      </c>
      <c r="I57" t="str">
        <f t="shared" si="0"/>
        <v>25</v>
      </c>
      <c r="J57" t="str">
        <f t="shared" si="1"/>
        <v>Aug</v>
      </c>
      <c r="K57">
        <f t="shared" si="2"/>
        <v>25</v>
      </c>
      <c r="L57">
        <f t="shared" si="3"/>
        <v>1925</v>
      </c>
      <c r="M57">
        <f>VLOOKUP(L57,WYT!$B$6:$D$87,3,FALSE)</f>
        <v>4</v>
      </c>
    </row>
    <row r="58" spans="1:13" x14ac:dyDescent="0.25">
      <c r="A58">
        <v>56</v>
      </c>
      <c r="B58" t="s">
        <v>58</v>
      </c>
      <c r="C58">
        <v>54.106000000000002</v>
      </c>
      <c r="D58">
        <v>0.16</v>
      </c>
      <c r="E58">
        <v>6.8599999999999994E-2</v>
      </c>
      <c r="F58">
        <v>49.371871948242187</v>
      </c>
      <c r="G58">
        <v>0.5951535701751709</v>
      </c>
      <c r="H58">
        <v>0.16031558811664581</v>
      </c>
      <c r="I58" t="str">
        <f t="shared" si="0"/>
        <v>25</v>
      </c>
      <c r="J58" t="str">
        <f t="shared" si="1"/>
        <v>Sep</v>
      </c>
      <c r="K58">
        <f t="shared" si="2"/>
        <v>25</v>
      </c>
      <c r="L58">
        <f t="shared" si="3"/>
        <v>1925</v>
      </c>
      <c r="M58">
        <f>VLOOKUP(L58,WYT!$B$6:$D$87,3,FALSE)</f>
        <v>4</v>
      </c>
    </row>
    <row r="59" spans="1:13" x14ac:dyDescent="0.25">
      <c r="A59">
        <v>57</v>
      </c>
      <c r="B59" t="s">
        <v>59</v>
      </c>
      <c r="C59">
        <v>47.829000000000001</v>
      </c>
      <c r="D59">
        <v>5.3999999999999999E-2</v>
      </c>
      <c r="E59">
        <v>2.6100000000000002E-2</v>
      </c>
      <c r="F59">
        <v>46.017230987548828</v>
      </c>
      <c r="G59">
        <v>0.24874760210514069</v>
      </c>
      <c r="H59">
        <v>7.323148101568222E-2</v>
      </c>
      <c r="I59" t="str">
        <f t="shared" si="0"/>
        <v>25</v>
      </c>
      <c r="J59" t="str">
        <f t="shared" si="1"/>
        <v>Oct</v>
      </c>
      <c r="K59">
        <f t="shared" si="2"/>
        <v>25</v>
      </c>
      <c r="L59">
        <f t="shared" si="3"/>
        <v>1925</v>
      </c>
      <c r="M59">
        <f>VLOOKUP(L59,WYT!$B$6:$D$87,3,FALSE)</f>
        <v>4</v>
      </c>
    </row>
    <row r="60" spans="1:13" x14ac:dyDescent="0.25">
      <c r="A60">
        <v>58</v>
      </c>
      <c r="B60" t="s">
        <v>60</v>
      </c>
      <c r="C60">
        <v>50.533000000000001</v>
      </c>
      <c r="D60">
        <v>0.16600000000000001</v>
      </c>
      <c r="E60">
        <v>7.7899999999999997E-2</v>
      </c>
      <c r="F60">
        <v>49.061302185058594</v>
      </c>
      <c r="G60">
        <v>0.31900385022163391</v>
      </c>
      <c r="H60">
        <v>0.1142110601067543</v>
      </c>
      <c r="I60" t="str">
        <f t="shared" si="0"/>
        <v>25</v>
      </c>
      <c r="J60" t="str">
        <f t="shared" si="1"/>
        <v>Nov</v>
      </c>
      <c r="K60">
        <f t="shared" si="2"/>
        <v>25</v>
      </c>
      <c r="L60">
        <f t="shared" si="3"/>
        <v>1925</v>
      </c>
      <c r="M60">
        <f>VLOOKUP(L60,WYT!$B$6:$D$87,3,FALSE)</f>
        <v>4</v>
      </c>
    </row>
    <row r="61" spans="1:13" x14ac:dyDescent="0.25">
      <c r="A61">
        <v>59</v>
      </c>
      <c r="B61" t="s">
        <v>61</v>
      </c>
      <c r="C61">
        <v>51.868000000000002</v>
      </c>
      <c r="D61">
        <v>0.215</v>
      </c>
      <c r="E61">
        <v>0.155</v>
      </c>
      <c r="F61">
        <v>51.159351348876953</v>
      </c>
      <c r="G61">
        <v>0.41296270489692688</v>
      </c>
      <c r="H61">
        <v>0.20343945920467377</v>
      </c>
      <c r="I61" t="str">
        <f t="shared" si="0"/>
        <v>25</v>
      </c>
      <c r="J61" t="str">
        <f t="shared" si="1"/>
        <v>Dec</v>
      </c>
      <c r="K61">
        <f t="shared" si="2"/>
        <v>25</v>
      </c>
      <c r="L61">
        <f t="shared" si="3"/>
        <v>1925</v>
      </c>
      <c r="M61">
        <f>VLOOKUP(L61,WYT!$B$6:$D$87,3,FALSE)</f>
        <v>4</v>
      </c>
    </row>
    <row r="62" spans="1:13" x14ac:dyDescent="0.25">
      <c r="A62">
        <v>60</v>
      </c>
      <c r="B62" t="s">
        <v>62</v>
      </c>
      <c r="C62">
        <v>72.090999999999994</v>
      </c>
      <c r="D62">
        <v>7.8E-2</v>
      </c>
      <c r="E62">
        <v>0.1459</v>
      </c>
      <c r="F62">
        <v>70.854362487792969</v>
      </c>
      <c r="G62">
        <v>0.1414569765329361</v>
      </c>
      <c r="H62">
        <v>0.1754145622253418</v>
      </c>
      <c r="I62" t="str">
        <f t="shared" si="0"/>
        <v>26</v>
      </c>
      <c r="J62" t="str">
        <f t="shared" si="1"/>
        <v>Jan</v>
      </c>
      <c r="K62">
        <f t="shared" si="2"/>
        <v>25</v>
      </c>
      <c r="L62">
        <f t="shared" si="3"/>
        <v>1925</v>
      </c>
      <c r="M62">
        <f>VLOOKUP(L62,WYT!$B$6:$D$87,3,FALSE)</f>
        <v>4</v>
      </c>
    </row>
    <row r="63" spans="1:13" x14ac:dyDescent="0.25">
      <c r="A63">
        <v>61</v>
      </c>
      <c r="B63" t="s">
        <v>63</v>
      </c>
      <c r="C63">
        <v>82.346999999999994</v>
      </c>
      <c r="D63">
        <v>3.4000000000000002E-2</v>
      </c>
      <c r="E63">
        <v>0.441</v>
      </c>
      <c r="F63">
        <v>79.88336181640625</v>
      </c>
      <c r="G63">
        <v>0.14392682909965515</v>
      </c>
      <c r="H63">
        <v>0.5284387469291687</v>
      </c>
      <c r="I63" t="str">
        <f t="shared" si="0"/>
        <v>26</v>
      </c>
      <c r="J63" t="str">
        <f t="shared" si="1"/>
        <v>Feb</v>
      </c>
      <c r="K63">
        <f t="shared" si="2"/>
        <v>26</v>
      </c>
      <c r="L63">
        <f t="shared" si="3"/>
        <v>1926</v>
      </c>
      <c r="M63">
        <f>VLOOKUP(L63,WYT!$B$6:$D$87,3,FALSE)</f>
        <v>4</v>
      </c>
    </row>
    <row r="64" spans="1:13" x14ac:dyDescent="0.25">
      <c r="A64">
        <v>62</v>
      </c>
      <c r="B64" t="s">
        <v>64</v>
      </c>
      <c r="C64">
        <v>75.569000000000003</v>
      </c>
      <c r="D64">
        <v>0.48899999999999999</v>
      </c>
      <c r="E64">
        <v>2.6663999999999999</v>
      </c>
      <c r="F64">
        <v>72.667503356933594</v>
      </c>
      <c r="G64">
        <v>1.9975792169570923</v>
      </c>
      <c r="H64">
        <v>3.270688533782959</v>
      </c>
      <c r="I64" t="str">
        <f t="shared" si="0"/>
        <v>26</v>
      </c>
      <c r="J64" t="str">
        <f t="shared" si="1"/>
        <v>Mar</v>
      </c>
      <c r="K64">
        <f t="shared" si="2"/>
        <v>26</v>
      </c>
      <c r="L64">
        <f t="shared" si="3"/>
        <v>1926</v>
      </c>
      <c r="M64">
        <f>VLOOKUP(L64,WYT!$B$6:$D$87,3,FALSE)</f>
        <v>4</v>
      </c>
    </row>
    <row r="65" spans="1:13" x14ac:dyDescent="0.25">
      <c r="A65">
        <v>63</v>
      </c>
      <c r="B65" t="s">
        <v>65</v>
      </c>
      <c r="C65">
        <v>79.709000000000003</v>
      </c>
      <c r="D65">
        <v>0.66100000000000003</v>
      </c>
      <c r="E65">
        <v>1.9222999999999999</v>
      </c>
      <c r="F65">
        <v>77.584197998046875</v>
      </c>
      <c r="G65">
        <v>2.4094398021697998</v>
      </c>
      <c r="H65">
        <v>2.277379035949707</v>
      </c>
      <c r="I65" t="str">
        <f t="shared" si="0"/>
        <v>26</v>
      </c>
      <c r="J65" t="str">
        <f t="shared" si="1"/>
        <v>Apr</v>
      </c>
      <c r="K65">
        <f t="shared" si="2"/>
        <v>26</v>
      </c>
      <c r="L65">
        <f t="shared" si="3"/>
        <v>1926</v>
      </c>
      <c r="M65">
        <f>VLOOKUP(L65,WYT!$B$6:$D$87,3,FALSE)</f>
        <v>4</v>
      </c>
    </row>
    <row r="66" spans="1:13" x14ac:dyDescent="0.25">
      <c r="A66">
        <v>64</v>
      </c>
      <c r="B66" t="s">
        <v>66</v>
      </c>
      <c r="C66">
        <v>77.578999999999994</v>
      </c>
      <c r="D66">
        <v>1.1779999999999999</v>
      </c>
      <c r="E66">
        <v>2.1634000000000002</v>
      </c>
      <c r="F66">
        <v>75.734451293945313</v>
      </c>
      <c r="G66">
        <v>3.2599542140960693</v>
      </c>
      <c r="H66">
        <v>2.2918679714202881</v>
      </c>
      <c r="I66" t="str">
        <f t="shared" si="0"/>
        <v>26</v>
      </c>
      <c r="J66" t="str">
        <f t="shared" si="1"/>
        <v>May</v>
      </c>
      <c r="K66">
        <f t="shared" si="2"/>
        <v>26</v>
      </c>
      <c r="L66">
        <f t="shared" si="3"/>
        <v>1926</v>
      </c>
      <c r="M66">
        <f>VLOOKUP(L66,WYT!$B$6:$D$87,3,FALSE)</f>
        <v>4</v>
      </c>
    </row>
    <row r="67" spans="1:13" x14ac:dyDescent="0.25">
      <c r="A67">
        <v>65</v>
      </c>
      <c r="B67" t="s">
        <v>67</v>
      </c>
      <c r="C67">
        <v>66.513000000000005</v>
      </c>
      <c r="D67">
        <v>1.0609999999999999</v>
      </c>
      <c r="E67">
        <v>1.2337</v>
      </c>
      <c r="F67">
        <v>65.142181396484375</v>
      </c>
      <c r="G67">
        <v>2.5010249614715576</v>
      </c>
      <c r="H67">
        <v>1.2179352045059204</v>
      </c>
      <c r="I67" t="str">
        <f t="shared" si="0"/>
        <v>26</v>
      </c>
      <c r="J67" t="str">
        <f t="shared" si="1"/>
        <v>Jun</v>
      </c>
      <c r="K67">
        <f t="shared" si="2"/>
        <v>26</v>
      </c>
      <c r="L67">
        <f t="shared" si="3"/>
        <v>1926</v>
      </c>
      <c r="M67">
        <f>VLOOKUP(L67,WYT!$B$6:$D$87,3,FALSE)</f>
        <v>4</v>
      </c>
    </row>
    <row r="68" spans="1:13" x14ac:dyDescent="0.25">
      <c r="A68">
        <v>66</v>
      </c>
      <c r="B68" t="s">
        <v>68</v>
      </c>
      <c r="C68">
        <v>58.89</v>
      </c>
      <c r="D68">
        <v>0.36499999999999999</v>
      </c>
      <c r="E68">
        <v>0.41970000000000002</v>
      </c>
      <c r="F68">
        <v>55.320205688476562</v>
      </c>
      <c r="G68">
        <v>1.0033166408538818</v>
      </c>
      <c r="H68">
        <v>0.49106064438819885</v>
      </c>
      <c r="I68" t="str">
        <f t="shared" ref="I68:I131" si="4">MID(B68,8,2)</f>
        <v>26</v>
      </c>
      <c r="J68" t="str">
        <f t="shared" ref="J68:J131" si="5">MID(B68,4,3)</f>
        <v>Jul</v>
      </c>
      <c r="K68">
        <f t="shared" ref="K68:K131" si="6">IF(J68="Jan",I68-1,I68+0)</f>
        <v>26</v>
      </c>
      <c r="L68">
        <f t="shared" ref="L68:L131" si="7">IF(K68&gt;3,1900+K68,2000+K68)</f>
        <v>1926</v>
      </c>
      <c r="M68">
        <f>VLOOKUP(L68,WYT!$B$6:$D$87,3,FALSE)</f>
        <v>4</v>
      </c>
    </row>
    <row r="69" spans="1:13" x14ac:dyDescent="0.25">
      <c r="A69">
        <v>67</v>
      </c>
      <c r="B69" t="s">
        <v>69</v>
      </c>
      <c r="C69">
        <v>59.884</v>
      </c>
      <c r="D69">
        <v>7.9000000000000001E-2</v>
      </c>
      <c r="E69">
        <v>9.0700000000000003E-2</v>
      </c>
      <c r="F69">
        <v>57.45867919921875</v>
      </c>
      <c r="G69">
        <v>0.28856438398361206</v>
      </c>
      <c r="H69">
        <v>0.1408703476190567</v>
      </c>
      <c r="I69" t="str">
        <f t="shared" si="4"/>
        <v>26</v>
      </c>
      <c r="J69" t="str">
        <f t="shared" si="5"/>
        <v>Aug</v>
      </c>
      <c r="K69">
        <f t="shared" si="6"/>
        <v>26</v>
      </c>
      <c r="L69">
        <f t="shared" si="7"/>
        <v>1926</v>
      </c>
      <c r="M69">
        <f>VLOOKUP(L69,WYT!$B$6:$D$87,3,FALSE)</f>
        <v>4</v>
      </c>
    </row>
    <row r="70" spans="1:13" x14ac:dyDescent="0.25">
      <c r="A70">
        <v>68</v>
      </c>
      <c r="B70" t="s">
        <v>70</v>
      </c>
      <c r="C70">
        <v>48.078000000000003</v>
      </c>
      <c r="D70">
        <v>2.5000000000000001E-2</v>
      </c>
      <c r="E70">
        <v>2.92E-2</v>
      </c>
      <c r="F70">
        <v>47.197628021240234</v>
      </c>
      <c r="G70">
        <v>9.2606313526630402E-2</v>
      </c>
      <c r="H70">
        <v>4.506228119134903E-2</v>
      </c>
      <c r="I70" t="str">
        <f t="shared" si="4"/>
        <v>26</v>
      </c>
      <c r="J70" t="str">
        <f t="shared" si="5"/>
        <v>Sep</v>
      </c>
      <c r="K70">
        <f t="shared" si="6"/>
        <v>26</v>
      </c>
      <c r="L70">
        <f t="shared" si="7"/>
        <v>1926</v>
      </c>
      <c r="M70">
        <f>VLOOKUP(L70,WYT!$B$6:$D$87,3,FALSE)</f>
        <v>4</v>
      </c>
    </row>
    <row r="71" spans="1:13" x14ac:dyDescent="0.25">
      <c r="A71">
        <v>69</v>
      </c>
      <c r="B71" t="s">
        <v>71</v>
      </c>
      <c r="C71">
        <v>48.703000000000003</v>
      </c>
      <c r="D71">
        <v>2.1000000000000001E-2</v>
      </c>
      <c r="E71">
        <v>1.0999999999999999E-2</v>
      </c>
      <c r="F71">
        <v>48.439262390136719</v>
      </c>
      <c r="G71">
        <v>6.0945663601160049E-2</v>
      </c>
      <c r="H71">
        <v>1.9185150042176247E-2</v>
      </c>
      <c r="I71" t="str">
        <f t="shared" si="4"/>
        <v>26</v>
      </c>
      <c r="J71" t="str">
        <f t="shared" si="5"/>
        <v>Oct</v>
      </c>
      <c r="K71">
        <f t="shared" si="6"/>
        <v>26</v>
      </c>
      <c r="L71">
        <f t="shared" si="7"/>
        <v>1926</v>
      </c>
      <c r="M71">
        <f>VLOOKUP(L71,WYT!$B$6:$D$87,3,FALSE)</f>
        <v>4</v>
      </c>
    </row>
    <row r="72" spans="1:13" x14ac:dyDescent="0.25">
      <c r="A72">
        <v>70</v>
      </c>
      <c r="B72" t="s">
        <v>72</v>
      </c>
      <c r="C72">
        <v>59.99</v>
      </c>
      <c r="D72">
        <v>3.2000000000000001E-2</v>
      </c>
      <c r="E72">
        <v>1.1299999999999999E-2</v>
      </c>
      <c r="F72">
        <v>63.660007476806641</v>
      </c>
      <c r="G72">
        <v>0.12429944425821304</v>
      </c>
      <c r="H72">
        <v>4.4976338744163513E-2</v>
      </c>
      <c r="I72" t="str">
        <f t="shared" si="4"/>
        <v>26</v>
      </c>
      <c r="J72" t="str">
        <f t="shared" si="5"/>
        <v>Nov</v>
      </c>
      <c r="K72">
        <f t="shared" si="6"/>
        <v>26</v>
      </c>
      <c r="L72">
        <f t="shared" si="7"/>
        <v>1926</v>
      </c>
      <c r="M72">
        <f>VLOOKUP(L72,WYT!$B$6:$D$87,3,FALSE)</f>
        <v>4</v>
      </c>
    </row>
    <row r="73" spans="1:13" x14ac:dyDescent="0.25">
      <c r="A73">
        <v>71</v>
      </c>
      <c r="B73" t="s">
        <v>73</v>
      </c>
      <c r="C73">
        <v>87.688999999999993</v>
      </c>
      <c r="D73">
        <v>6.0000000000000001E-3</v>
      </c>
      <c r="E73">
        <v>8.9499999999999996E-2</v>
      </c>
      <c r="F73">
        <v>86.824554443359375</v>
      </c>
      <c r="G73">
        <v>0.13182878494262695</v>
      </c>
      <c r="H73">
        <v>0.20401440560817719</v>
      </c>
      <c r="I73" t="str">
        <f t="shared" si="4"/>
        <v>26</v>
      </c>
      <c r="J73" t="str">
        <f t="shared" si="5"/>
        <v>Dec</v>
      </c>
      <c r="K73">
        <f t="shared" si="6"/>
        <v>26</v>
      </c>
      <c r="L73">
        <f t="shared" si="7"/>
        <v>1926</v>
      </c>
      <c r="M73">
        <f>VLOOKUP(L73,WYT!$B$6:$D$87,3,FALSE)</f>
        <v>4</v>
      </c>
    </row>
    <row r="74" spans="1:13" x14ac:dyDescent="0.25">
      <c r="A74">
        <v>72</v>
      </c>
      <c r="B74" t="s">
        <v>74</v>
      </c>
      <c r="C74">
        <v>81.046999999999997</v>
      </c>
      <c r="D74">
        <v>1.4E-2</v>
      </c>
      <c r="E74">
        <v>0.47910000000000003</v>
      </c>
      <c r="F74">
        <v>76.746788024902344</v>
      </c>
      <c r="G74">
        <v>6.127389520406723E-2</v>
      </c>
      <c r="H74">
        <v>0.57154262065887451</v>
      </c>
      <c r="I74" t="str">
        <f t="shared" si="4"/>
        <v>27</v>
      </c>
      <c r="J74" t="str">
        <f t="shared" si="5"/>
        <v>Jan</v>
      </c>
      <c r="K74">
        <f t="shared" si="6"/>
        <v>26</v>
      </c>
      <c r="L74">
        <f t="shared" si="7"/>
        <v>1926</v>
      </c>
      <c r="M74">
        <f>VLOOKUP(L74,WYT!$B$6:$D$87,3,FALSE)</f>
        <v>4</v>
      </c>
    </row>
    <row r="75" spans="1:13" x14ac:dyDescent="0.25">
      <c r="A75">
        <v>73</v>
      </c>
      <c r="B75" t="s">
        <v>75</v>
      </c>
      <c r="C75">
        <v>59.244</v>
      </c>
      <c r="D75">
        <v>2.7E-2</v>
      </c>
      <c r="E75">
        <v>0.41799999999999998</v>
      </c>
      <c r="F75">
        <v>56.170566558837891</v>
      </c>
      <c r="G75">
        <v>0.17341049015522003</v>
      </c>
      <c r="H75">
        <v>0.55641525983810425</v>
      </c>
      <c r="I75" t="str">
        <f t="shared" si="4"/>
        <v>27</v>
      </c>
      <c r="J75" t="str">
        <f t="shared" si="5"/>
        <v>Feb</v>
      </c>
      <c r="K75">
        <f t="shared" si="6"/>
        <v>27</v>
      </c>
      <c r="L75">
        <f t="shared" si="7"/>
        <v>1927</v>
      </c>
      <c r="M75">
        <f>VLOOKUP(L75,WYT!$B$6:$D$87,3,FALSE)</f>
        <v>2</v>
      </c>
    </row>
    <row r="76" spans="1:13" x14ac:dyDescent="0.25">
      <c r="A76">
        <v>74</v>
      </c>
      <c r="B76" t="s">
        <v>76</v>
      </c>
      <c r="C76">
        <v>74.921000000000006</v>
      </c>
      <c r="D76">
        <v>0.24099999999999999</v>
      </c>
      <c r="E76">
        <v>1.6151</v>
      </c>
      <c r="F76">
        <v>68.399574279785156</v>
      </c>
      <c r="G76">
        <v>3.0914552211761475</v>
      </c>
      <c r="H76">
        <v>4.0421957969665527</v>
      </c>
      <c r="I76" t="str">
        <f t="shared" si="4"/>
        <v>27</v>
      </c>
      <c r="J76" t="str">
        <f t="shared" si="5"/>
        <v>Mar</v>
      </c>
      <c r="K76">
        <f t="shared" si="6"/>
        <v>27</v>
      </c>
      <c r="L76">
        <f t="shared" si="7"/>
        <v>1927</v>
      </c>
      <c r="M76">
        <f>VLOOKUP(L76,WYT!$B$6:$D$87,3,FALSE)</f>
        <v>2</v>
      </c>
    </row>
    <row r="77" spans="1:13" x14ac:dyDescent="0.25">
      <c r="A77">
        <v>75</v>
      </c>
      <c r="B77" t="s">
        <v>77</v>
      </c>
      <c r="C77">
        <v>76.893000000000001</v>
      </c>
      <c r="D77">
        <v>0.98199999999999998</v>
      </c>
      <c r="E77">
        <v>3.0670000000000002</v>
      </c>
      <c r="F77">
        <v>72.075340270996094</v>
      </c>
      <c r="G77">
        <v>5.0201148986816406</v>
      </c>
      <c r="H77">
        <v>3.6787891387939453</v>
      </c>
      <c r="I77" t="str">
        <f t="shared" si="4"/>
        <v>27</v>
      </c>
      <c r="J77" t="str">
        <f t="shared" si="5"/>
        <v>Apr</v>
      </c>
      <c r="K77">
        <f t="shared" si="6"/>
        <v>27</v>
      </c>
      <c r="L77">
        <f t="shared" si="7"/>
        <v>1927</v>
      </c>
      <c r="M77">
        <f>VLOOKUP(L77,WYT!$B$6:$D$87,3,FALSE)</f>
        <v>2</v>
      </c>
    </row>
    <row r="78" spans="1:13" x14ac:dyDescent="0.25">
      <c r="A78">
        <v>76</v>
      </c>
      <c r="B78" t="s">
        <v>78</v>
      </c>
      <c r="C78">
        <v>80.828999999999994</v>
      </c>
      <c r="D78">
        <v>4.5430000000000001</v>
      </c>
      <c r="E78">
        <v>5.8395999999999999</v>
      </c>
      <c r="F78">
        <v>75.0225830078125</v>
      </c>
      <c r="G78">
        <v>9.976078987121582</v>
      </c>
      <c r="H78">
        <v>6.0478205680847168</v>
      </c>
      <c r="I78" t="str">
        <f t="shared" si="4"/>
        <v>27</v>
      </c>
      <c r="J78" t="str">
        <f t="shared" si="5"/>
        <v>May</v>
      </c>
      <c r="K78">
        <f t="shared" si="6"/>
        <v>27</v>
      </c>
      <c r="L78">
        <f t="shared" si="7"/>
        <v>1927</v>
      </c>
      <c r="M78">
        <f>VLOOKUP(L78,WYT!$B$6:$D$87,3,FALSE)</f>
        <v>2</v>
      </c>
    </row>
    <row r="79" spans="1:13" x14ac:dyDescent="0.25">
      <c r="A79">
        <v>77</v>
      </c>
      <c r="B79" t="s">
        <v>79</v>
      </c>
      <c r="C79">
        <v>74.432000000000002</v>
      </c>
      <c r="D79">
        <v>4.1970000000000001</v>
      </c>
      <c r="E79">
        <v>4.8659999999999997</v>
      </c>
      <c r="F79">
        <v>65.389480590820313</v>
      </c>
      <c r="G79">
        <v>9.3338298797607422</v>
      </c>
      <c r="H79">
        <v>5.2497820854187012</v>
      </c>
      <c r="I79" t="str">
        <f t="shared" si="4"/>
        <v>27</v>
      </c>
      <c r="J79" t="str">
        <f t="shared" si="5"/>
        <v>Jun</v>
      </c>
      <c r="K79">
        <f t="shared" si="6"/>
        <v>27</v>
      </c>
      <c r="L79">
        <f t="shared" si="7"/>
        <v>1927</v>
      </c>
      <c r="M79">
        <f>VLOOKUP(L79,WYT!$B$6:$D$87,3,FALSE)</f>
        <v>2</v>
      </c>
    </row>
    <row r="80" spans="1:13" x14ac:dyDescent="0.25">
      <c r="A80">
        <v>78</v>
      </c>
      <c r="B80" t="s">
        <v>80</v>
      </c>
      <c r="C80">
        <v>82.058999999999997</v>
      </c>
      <c r="D80">
        <v>0.82099999999999995</v>
      </c>
      <c r="E80">
        <v>1.2331000000000001</v>
      </c>
      <c r="F80">
        <v>65.909172058105469</v>
      </c>
      <c r="G80">
        <v>3.8938877582550049</v>
      </c>
      <c r="H80">
        <v>3.0277221202850342</v>
      </c>
      <c r="I80" t="str">
        <f t="shared" si="4"/>
        <v>27</v>
      </c>
      <c r="J80" t="str">
        <f t="shared" si="5"/>
        <v>Jul</v>
      </c>
      <c r="K80">
        <f t="shared" si="6"/>
        <v>27</v>
      </c>
      <c r="L80">
        <f t="shared" si="7"/>
        <v>1927</v>
      </c>
      <c r="M80">
        <f>VLOOKUP(L80,WYT!$B$6:$D$87,3,FALSE)</f>
        <v>2</v>
      </c>
    </row>
    <row r="81" spans="1:13" x14ac:dyDescent="0.25">
      <c r="A81">
        <v>79</v>
      </c>
      <c r="B81" t="s">
        <v>81</v>
      </c>
      <c r="C81">
        <v>72.765000000000001</v>
      </c>
      <c r="D81">
        <v>0.06</v>
      </c>
      <c r="E81">
        <v>0.11409999999999999</v>
      </c>
      <c r="F81">
        <v>63.720737457275391</v>
      </c>
      <c r="G81">
        <v>0.91132402420043945</v>
      </c>
      <c r="H81">
        <v>1.0489130020141602</v>
      </c>
      <c r="I81" t="str">
        <f t="shared" si="4"/>
        <v>27</v>
      </c>
      <c r="J81" t="str">
        <f t="shared" si="5"/>
        <v>Aug</v>
      </c>
      <c r="K81">
        <f t="shared" si="6"/>
        <v>27</v>
      </c>
      <c r="L81">
        <f t="shared" si="7"/>
        <v>1927</v>
      </c>
      <c r="M81">
        <f>VLOOKUP(L81,WYT!$B$6:$D$87,3,FALSE)</f>
        <v>2</v>
      </c>
    </row>
    <row r="82" spans="1:13" x14ac:dyDescent="0.25">
      <c r="A82">
        <v>80</v>
      </c>
      <c r="B82" t="s">
        <v>82</v>
      </c>
      <c r="C82">
        <v>80.004999999999995</v>
      </c>
      <c r="D82">
        <v>1.2E-2</v>
      </c>
      <c r="E82">
        <v>6.1800000000000001E-2</v>
      </c>
      <c r="F82">
        <v>76.968208312988281</v>
      </c>
      <c r="G82">
        <v>0.24822689592838287</v>
      </c>
      <c r="H82">
        <v>0.68037211894989014</v>
      </c>
      <c r="I82" t="str">
        <f t="shared" si="4"/>
        <v>27</v>
      </c>
      <c r="J82" t="str">
        <f t="shared" si="5"/>
        <v>Sep</v>
      </c>
      <c r="K82">
        <f t="shared" si="6"/>
        <v>27</v>
      </c>
      <c r="L82">
        <f t="shared" si="7"/>
        <v>1927</v>
      </c>
      <c r="M82">
        <f>VLOOKUP(L82,WYT!$B$6:$D$87,3,FALSE)</f>
        <v>2</v>
      </c>
    </row>
    <row r="83" spans="1:13" x14ac:dyDescent="0.25">
      <c r="A83">
        <v>81</v>
      </c>
      <c r="B83" t="s">
        <v>83</v>
      </c>
      <c r="C83">
        <v>73.412000000000006</v>
      </c>
      <c r="D83">
        <v>6.0000000000000001E-3</v>
      </c>
      <c r="E83">
        <v>9.2600000000000002E-2</v>
      </c>
      <c r="F83">
        <v>70.520866394042969</v>
      </c>
      <c r="G83">
        <v>0.4328819215297699</v>
      </c>
      <c r="H83">
        <v>1.197331428527832</v>
      </c>
      <c r="I83" t="str">
        <f t="shared" si="4"/>
        <v>27</v>
      </c>
      <c r="J83" t="str">
        <f t="shared" si="5"/>
        <v>Oct</v>
      </c>
      <c r="K83">
        <f t="shared" si="6"/>
        <v>27</v>
      </c>
      <c r="L83">
        <f t="shared" si="7"/>
        <v>1927</v>
      </c>
      <c r="M83">
        <f>VLOOKUP(L83,WYT!$B$6:$D$87,3,FALSE)</f>
        <v>2</v>
      </c>
    </row>
    <row r="84" spans="1:13" x14ac:dyDescent="0.25">
      <c r="A84">
        <v>82</v>
      </c>
      <c r="B84" t="s">
        <v>84</v>
      </c>
      <c r="C84">
        <v>75.662999999999997</v>
      </c>
      <c r="D84">
        <v>2.1000000000000001E-2</v>
      </c>
      <c r="E84">
        <v>5.7599999999999998E-2</v>
      </c>
      <c r="F84">
        <v>67.447990417480469</v>
      </c>
      <c r="G84">
        <v>2.9103097915649414</v>
      </c>
      <c r="H84">
        <v>1.4081863164901733</v>
      </c>
      <c r="I84" t="str">
        <f t="shared" si="4"/>
        <v>27</v>
      </c>
      <c r="J84" t="str">
        <f t="shared" si="5"/>
        <v>Nov</v>
      </c>
      <c r="K84">
        <f t="shared" si="6"/>
        <v>27</v>
      </c>
      <c r="L84">
        <f t="shared" si="7"/>
        <v>1927</v>
      </c>
      <c r="M84">
        <f>VLOOKUP(L84,WYT!$B$6:$D$87,3,FALSE)</f>
        <v>2</v>
      </c>
    </row>
    <row r="85" spans="1:13" x14ac:dyDescent="0.25">
      <c r="A85">
        <v>83</v>
      </c>
      <c r="B85" t="s">
        <v>85</v>
      </c>
      <c r="C85">
        <v>71.741</v>
      </c>
      <c r="D85">
        <v>5.0000000000000001E-3</v>
      </c>
      <c r="E85">
        <v>8.2900000000000001E-2</v>
      </c>
      <c r="F85">
        <v>71.557456970214844</v>
      </c>
      <c r="G85">
        <v>2.5776700973510742</v>
      </c>
      <c r="H85">
        <v>0.86735755205154419</v>
      </c>
      <c r="I85" t="str">
        <f t="shared" si="4"/>
        <v>27</v>
      </c>
      <c r="J85" t="str">
        <f t="shared" si="5"/>
        <v>Dec</v>
      </c>
      <c r="K85">
        <f t="shared" si="6"/>
        <v>27</v>
      </c>
      <c r="L85">
        <f t="shared" si="7"/>
        <v>1927</v>
      </c>
      <c r="M85">
        <f>VLOOKUP(L85,WYT!$B$6:$D$87,3,FALSE)</f>
        <v>2</v>
      </c>
    </row>
    <row r="86" spans="1:13" x14ac:dyDescent="0.25">
      <c r="A86">
        <v>84</v>
      </c>
      <c r="B86" t="s">
        <v>86</v>
      </c>
      <c r="C86">
        <v>82.700999999999993</v>
      </c>
      <c r="D86">
        <v>2E-3</v>
      </c>
      <c r="E86">
        <v>0.14019999999999999</v>
      </c>
      <c r="F86">
        <v>82.446022033691406</v>
      </c>
      <c r="G86">
        <v>0.48341557383537292</v>
      </c>
      <c r="H86">
        <v>0.44783252477645874</v>
      </c>
      <c r="I86" t="str">
        <f t="shared" si="4"/>
        <v>28</v>
      </c>
      <c r="J86" t="str">
        <f t="shared" si="5"/>
        <v>Jan</v>
      </c>
      <c r="K86">
        <f t="shared" si="6"/>
        <v>27</v>
      </c>
      <c r="L86">
        <f t="shared" si="7"/>
        <v>1927</v>
      </c>
      <c r="M86">
        <f>VLOOKUP(L86,WYT!$B$6:$D$87,3,FALSE)</f>
        <v>2</v>
      </c>
    </row>
    <row r="87" spans="1:13" x14ac:dyDescent="0.25">
      <c r="A87">
        <v>85</v>
      </c>
      <c r="B87" t="s">
        <v>87</v>
      </c>
      <c r="C87">
        <v>76.274000000000001</v>
      </c>
      <c r="D87">
        <v>1.4E-2</v>
      </c>
      <c r="E87">
        <v>0.35970000000000002</v>
      </c>
      <c r="F87">
        <v>71.5894775390625</v>
      </c>
      <c r="G87">
        <v>0.31030967831611633</v>
      </c>
      <c r="H87">
        <v>0.67800533771514893</v>
      </c>
      <c r="I87" t="str">
        <f t="shared" si="4"/>
        <v>28</v>
      </c>
      <c r="J87" t="str">
        <f t="shared" si="5"/>
        <v>Feb</v>
      </c>
      <c r="K87">
        <f t="shared" si="6"/>
        <v>28</v>
      </c>
      <c r="L87">
        <f t="shared" si="7"/>
        <v>1928</v>
      </c>
      <c r="M87">
        <f>VLOOKUP(L87,WYT!$B$6:$D$87,3,FALSE)</f>
        <v>2</v>
      </c>
    </row>
    <row r="88" spans="1:13" x14ac:dyDescent="0.25">
      <c r="A88">
        <v>86</v>
      </c>
      <c r="B88" t="s">
        <v>88</v>
      </c>
      <c r="C88">
        <v>78.320999999999998</v>
      </c>
      <c r="D88">
        <v>0.128</v>
      </c>
      <c r="E88">
        <v>1.5727</v>
      </c>
      <c r="F88">
        <v>71.851959228515625</v>
      </c>
      <c r="G88">
        <v>1.7006222009658813</v>
      </c>
      <c r="H88">
        <v>2.447981595993042</v>
      </c>
      <c r="I88" t="str">
        <f t="shared" si="4"/>
        <v>28</v>
      </c>
      <c r="J88" t="str">
        <f t="shared" si="5"/>
        <v>Mar</v>
      </c>
      <c r="K88">
        <f t="shared" si="6"/>
        <v>28</v>
      </c>
      <c r="L88">
        <f t="shared" si="7"/>
        <v>1928</v>
      </c>
      <c r="M88">
        <f>VLOOKUP(L88,WYT!$B$6:$D$87,3,FALSE)</f>
        <v>2</v>
      </c>
    </row>
    <row r="89" spans="1:13" x14ac:dyDescent="0.25">
      <c r="A89">
        <v>87</v>
      </c>
      <c r="B89" t="s">
        <v>89</v>
      </c>
      <c r="C89">
        <v>86.281999999999996</v>
      </c>
      <c r="D89">
        <v>0.67500000000000004</v>
      </c>
      <c r="E89">
        <v>4.2039</v>
      </c>
      <c r="F89">
        <v>79.012718200683594</v>
      </c>
      <c r="G89">
        <v>5.8635282516479492</v>
      </c>
      <c r="H89">
        <v>5.9519915580749512</v>
      </c>
      <c r="I89" t="str">
        <f t="shared" si="4"/>
        <v>28</v>
      </c>
      <c r="J89" t="str">
        <f t="shared" si="5"/>
        <v>Apr</v>
      </c>
      <c r="K89">
        <f t="shared" si="6"/>
        <v>28</v>
      </c>
      <c r="L89">
        <f t="shared" si="7"/>
        <v>1928</v>
      </c>
      <c r="M89">
        <f>VLOOKUP(L89,WYT!$B$6:$D$87,3,FALSE)</f>
        <v>2</v>
      </c>
    </row>
    <row r="90" spans="1:13" x14ac:dyDescent="0.25">
      <c r="A90">
        <v>88</v>
      </c>
      <c r="B90" t="s">
        <v>90</v>
      </c>
      <c r="C90">
        <v>78.772999999999996</v>
      </c>
      <c r="D90">
        <v>2.8380000000000001</v>
      </c>
      <c r="E90">
        <v>5.5575999999999999</v>
      </c>
      <c r="F90">
        <v>71.667572021484375</v>
      </c>
      <c r="G90">
        <v>9.3650379180908203</v>
      </c>
      <c r="H90">
        <v>5.7975845336914062</v>
      </c>
      <c r="I90" t="str">
        <f t="shared" si="4"/>
        <v>28</v>
      </c>
      <c r="J90" t="str">
        <f t="shared" si="5"/>
        <v>May</v>
      </c>
      <c r="K90">
        <f t="shared" si="6"/>
        <v>28</v>
      </c>
      <c r="L90">
        <f t="shared" si="7"/>
        <v>1928</v>
      </c>
      <c r="M90">
        <f>VLOOKUP(L90,WYT!$B$6:$D$87,3,FALSE)</f>
        <v>2</v>
      </c>
    </row>
    <row r="91" spans="1:13" x14ac:dyDescent="0.25">
      <c r="A91">
        <v>89</v>
      </c>
      <c r="B91" t="s">
        <v>91</v>
      </c>
      <c r="C91">
        <v>69.959999999999994</v>
      </c>
      <c r="D91">
        <v>2.6960000000000002</v>
      </c>
      <c r="E91">
        <v>3.1248</v>
      </c>
      <c r="F91">
        <v>63.549694061279297</v>
      </c>
      <c r="G91">
        <v>7.1184563636779785</v>
      </c>
      <c r="H91">
        <v>3.1386163234710693</v>
      </c>
      <c r="I91" t="str">
        <f t="shared" si="4"/>
        <v>28</v>
      </c>
      <c r="J91" t="str">
        <f t="shared" si="5"/>
        <v>Jun</v>
      </c>
      <c r="K91">
        <f t="shared" si="6"/>
        <v>28</v>
      </c>
      <c r="L91">
        <f t="shared" si="7"/>
        <v>1928</v>
      </c>
      <c r="M91">
        <f>VLOOKUP(L91,WYT!$B$6:$D$87,3,FALSE)</f>
        <v>2</v>
      </c>
    </row>
    <row r="92" spans="1:13" x14ac:dyDescent="0.25">
      <c r="A92">
        <v>90</v>
      </c>
      <c r="B92" t="s">
        <v>92</v>
      </c>
      <c r="C92">
        <v>80.588999999999999</v>
      </c>
      <c r="D92">
        <v>0.54100000000000004</v>
      </c>
      <c r="E92">
        <v>0.58130000000000004</v>
      </c>
      <c r="F92">
        <v>67.06524658203125</v>
      </c>
      <c r="G92">
        <v>2.4778778553009033</v>
      </c>
      <c r="H92">
        <v>1.0656442642211914</v>
      </c>
      <c r="I92" t="str">
        <f t="shared" si="4"/>
        <v>28</v>
      </c>
      <c r="J92" t="str">
        <f t="shared" si="5"/>
        <v>Jul</v>
      </c>
      <c r="K92">
        <f t="shared" si="6"/>
        <v>28</v>
      </c>
      <c r="L92">
        <f t="shared" si="7"/>
        <v>1928</v>
      </c>
      <c r="M92">
        <f>VLOOKUP(L92,WYT!$B$6:$D$87,3,FALSE)</f>
        <v>2</v>
      </c>
    </row>
    <row r="93" spans="1:13" x14ac:dyDescent="0.25">
      <c r="A93">
        <v>91</v>
      </c>
      <c r="B93" t="s">
        <v>93</v>
      </c>
      <c r="C93">
        <v>71.575999999999993</v>
      </c>
      <c r="D93">
        <v>4.4999999999999998E-2</v>
      </c>
      <c r="E93">
        <v>4.99E-2</v>
      </c>
      <c r="F93">
        <v>62.697372436523438</v>
      </c>
      <c r="G93">
        <v>0.6124800443649292</v>
      </c>
      <c r="H93">
        <v>0.27645912766456604</v>
      </c>
      <c r="I93" t="str">
        <f t="shared" si="4"/>
        <v>28</v>
      </c>
      <c r="J93" t="str">
        <f t="shared" si="5"/>
        <v>Aug</v>
      </c>
      <c r="K93">
        <f t="shared" si="6"/>
        <v>28</v>
      </c>
      <c r="L93">
        <f t="shared" si="7"/>
        <v>1928</v>
      </c>
      <c r="M93">
        <f>VLOOKUP(L93,WYT!$B$6:$D$87,3,FALSE)</f>
        <v>2</v>
      </c>
    </row>
    <row r="94" spans="1:13" x14ac:dyDescent="0.25">
      <c r="A94">
        <v>92</v>
      </c>
      <c r="B94" t="s">
        <v>94</v>
      </c>
      <c r="C94">
        <v>81.319000000000003</v>
      </c>
      <c r="D94">
        <v>8.0000000000000002E-3</v>
      </c>
      <c r="E94">
        <v>8.8999999999999999E-3</v>
      </c>
      <c r="F94">
        <v>77.955535888671875</v>
      </c>
      <c r="G94">
        <v>0.20702899992465973</v>
      </c>
      <c r="H94">
        <v>7.5534895062446594E-2</v>
      </c>
      <c r="I94" t="str">
        <f t="shared" si="4"/>
        <v>28</v>
      </c>
      <c r="J94" t="str">
        <f t="shared" si="5"/>
        <v>Sep</v>
      </c>
      <c r="K94">
        <f t="shared" si="6"/>
        <v>28</v>
      </c>
      <c r="L94">
        <f t="shared" si="7"/>
        <v>1928</v>
      </c>
      <c r="M94">
        <f>VLOOKUP(L94,WYT!$B$6:$D$87,3,FALSE)</f>
        <v>2</v>
      </c>
    </row>
    <row r="95" spans="1:13" x14ac:dyDescent="0.25">
      <c r="A95">
        <v>93</v>
      </c>
      <c r="B95" t="s">
        <v>95</v>
      </c>
      <c r="C95">
        <v>75.89</v>
      </c>
      <c r="D95">
        <v>1.7000000000000001E-2</v>
      </c>
      <c r="E95">
        <v>2.5999999999999999E-3</v>
      </c>
      <c r="F95">
        <v>73.741958618164062</v>
      </c>
      <c r="G95">
        <v>0.42155256867408752</v>
      </c>
      <c r="H95">
        <v>3.8427717983722687E-2</v>
      </c>
      <c r="I95" t="str">
        <f t="shared" si="4"/>
        <v>28</v>
      </c>
      <c r="J95" t="str">
        <f t="shared" si="5"/>
        <v>Oct</v>
      </c>
      <c r="K95">
        <f t="shared" si="6"/>
        <v>28</v>
      </c>
      <c r="L95">
        <f t="shared" si="7"/>
        <v>1928</v>
      </c>
      <c r="M95">
        <f>VLOOKUP(L95,WYT!$B$6:$D$87,3,FALSE)</f>
        <v>2</v>
      </c>
    </row>
    <row r="96" spans="1:13" x14ac:dyDescent="0.25">
      <c r="A96">
        <v>94</v>
      </c>
      <c r="B96" t="s">
        <v>96</v>
      </c>
      <c r="C96">
        <v>75.28</v>
      </c>
      <c r="D96">
        <v>0.26300000000000001</v>
      </c>
      <c r="E96">
        <v>0.10440000000000001</v>
      </c>
      <c r="F96">
        <v>70.836372375488281</v>
      </c>
      <c r="G96">
        <v>3.5688045024871826</v>
      </c>
      <c r="H96">
        <v>0.49708458781242371</v>
      </c>
      <c r="I96" t="str">
        <f t="shared" si="4"/>
        <v>28</v>
      </c>
      <c r="J96" t="str">
        <f t="shared" si="5"/>
        <v>Nov</v>
      </c>
      <c r="K96">
        <f t="shared" si="6"/>
        <v>28</v>
      </c>
      <c r="L96">
        <f t="shared" si="7"/>
        <v>1928</v>
      </c>
      <c r="M96">
        <f>VLOOKUP(L96,WYT!$B$6:$D$87,3,FALSE)</f>
        <v>2</v>
      </c>
    </row>
    <row r="97" spans="1:13" x14ac:dyDescent="0.25">
      <c r="A97">
        <v>95</v>
      </c>
      <c r="B97" t="s">
        <v>97</v>
      </c>
      <c r="C97">
        <v>64.620999999999995</v>
      </c>
      <c r="D97">
        <v>0.16700000000000001</v>
      </c>
      <c r="E97">
        <v>0.1547</v>
      </c>
      <c r="F97">
        <v>59.391815185546875</v>
      </c>
      <c r="G97">
        <v>3.8393378257751465</v>
      </c>
      <c r="H97">
        <v>0.71477442979812622</v>
      </c>
      <c r="I97" t="str">
        <f t="shared" si="4"/>
        <v>28</v>
      </c>
      <c r="J97" t="str">
        <f t="shared" si="5"/>
        <v>Dec</v>
      </c>
      <c r="K97">
        <f t="shared" si="6"/>
        <v>28</v>
      </c>
      <c r="L97">
        <f t="shared" si="7"/>
        <v>1928</v>
      </c>
      <c r="M97">
        <f>VLOOKUP(L97,WYT!$B$6:$D$87,3,FALSE)</f>
        <v>2</v>
      </c>
    </row>
    <row r="98" spans="1:13" x14ac:dyDescent="0.25">
      <c r="A98">
        <v>96</v>
      </c>
      <c r="B98" t="s">
        <v>98</v>
      </c>
      <c r="C98">
        <v>64.58</v>
      </c>
      <c r="D98">
        <v>0.04</v>
      </c>
      <c r="E98">
        <v>9.8000000000000004E-2</v>
      </c>
      <c r="F98">
        <v>66.446212768554687</v>
      </c>
      <c r="G98">
        <v>0.93789559602737427</v>
      </c>
      <c r="H98">
        <v>0.27013951539993286</v>
      </c>
      <c r="I98" t="str">
        <f t="shared" si="4"/>
        <v>29</v>
      </c>
      <c r="J98" t="str">
        <f t="shared" si="5"/>
        <v>Jan</v>
      </c>
      <c r="K98">
        <f t="shared" si="6"/>
        <v>28</v>
      </c>
      <c r="L98">
        <f t="shared" si="7"/>
        <v>1928</v>
      </c>
      <c r="M98">
        <f>VLOOKUP(L98,WYT!$B$6:$D$87,3,FALSE)</f>
        <v>2</v>
      </c>
    </row>
    <row r="99" spans="1:13" x14ac:dyDescent="0.25">
      <c r="A99">
        <v>97</v>
      </c>
      <c r="B99" t="s">
        <v>99</v>
      </c>
      <c r="C99">
        <v>84.409000000000006</v>
      </c>
      <c r="D99">
        <v>1.2E-2</v>
      </c>
      <c r="E99">
        <v>0.17849999999999999</v>
      </c>
      <c r="F99">
        <v>85.103988647460938</v>
      </c>
      <c r="G99">
        <v>0.32232421636581421</v>
      </c>
      <c r="H99">
        <v>0.38602501153945923</v>
      </c>
      <c r="I99" t="str">
        <f t="shared" si="4"/>
        <v>29</v>
      </c>
      <c r="J99" t="str">
        <f t="shared" si="5"/>
        <v>Feb</v>
      </c>
      <c r="K99">
        <f t="shared" si="6"/>
        <v>29</v>
      </c>
      <c r="L99">
        <f t="shared" si="7"/>
        <v>1929</v>
      </c>
      <c r="M99">
        <f>VLOOKUP(L99,WYT!$B$6:$D$87,3,FALSE)</f>
        <v>5</v>
      </c>
    </row>
    <row r="100" spans="1:13" x14ac:dyDescent="0.25">
      <c r="A100">
        <v>98</v>
      </c>
      <c r="B100" t="s">
        <v>100</v>
      </c>
      <c r="C100">
        <v>86.468999999999994</v>
      </c>
      <c r="D100">
        <v>0.02</v>
      </c>
      <c r="E100">
        <v>0.62980000000000003</v>
      </c>
      <c r="F100">
        <v>85.040847778320313</v>
      </c>
      <c r="G100">
        <v>0.39432474970817566</v>
      </c>
      <c r="H100">
        <v>0.98149383068084717</v>
      </c>
      <c r="I100" t="str">
        <f t="shared" si="4"/>
        <v>29</v>
      </c>
      <c r="J100" t="str">
        <f t="shared" si="5"/>
        <v>Mar</v>
      </c>
      <c r="K100">
        <f t="shared" si="6"/>
        <v>29</v>
      </c>
      <c r="L100">
        <f t="shared" si="7"/>
        <v>1929</v>
      </c>
      <c r="M100">
        <f>VLOOKUP(L100,WYT!$B$6:$D$87,3,FALSE)</f>
        <v>5</v>
      </c>
    </row>
    <row r="101" spans="1:13" x14ac:dyDescent="0.25">
      <c r="A101">
        <v>99</v>
      </c>
      <c r="B101" t="s">
        <v>101</v>
      </c>
      <c r="C101">
        <v>75.692999999999998</v>
      </c>
      <c r="D101">
        <v>0.108</v>
      </c>
      <c r="E101">
        <v>1.2008000000000001</v>
      </c>
      <c r="F101">
        <v>74.052833557128906</v>
      </c>
      <c r="G101">
        <v>0.82553231716156006</v>
      </c>
      <c r="H101">
        <v>1.6006488800048828</v>
      </c>
      <c r="I101" t="str">
        <f t="shared" si="4"/>
        <v>29</v>
      </c>
      <c r="J101" t="str">
        <f t="shared" si="5"/>
        <v>Apr</v>
      </c>
      <c r="K101">
        <f t="shared" si="6"/>
        <v>29</v>
      </c>
      <c r="L101">
        <f t="shared" si="7"/>
        <v>1929</v>
      </c>
      <c r="M101">
        <f>VLOOKUP(L101,WYT!$B$6:$D$87,3,FALSE)</f>
        <v>5</v>
      </c>
    </row>
    <row r="102" spans="1:13" x14ac:dyDescent="0.25">
      <c r="A102">
        <v>100</v>
      </c>
      <c r="B102" t="s">
        <v>102</v>
      </c>
      <c r="C102">
        <v>71.662999999999997</v>
      </c>
      <c r="D102">
        <v>0.40600000000000003</v>
      </c>
      <c r="E102">
        <v>1.5757000000000001</v>
      </c>
      <c r="F102">
        <v>69.904777526855469</v>
      </c>
      <c r="G102">
        <v>1.7100362777709961</v>
      </c>
      <c r="H102">
        <v>1.8552956581115723</v>
      </c>
      <c r="I102" t="str">
        <f t="shared" si="4"/>
        <v>29</v>
      </c>
      <c r="J102" t="str">
        <f t="shared" si="5"/>
        <v>May</v>
      </c>
      <c r="K102">
        <f t="shared" si="6"/>
        <v>29</v>
      </c>
      <c r="L102">
        <f t="shared" si="7"/>
        <v>1929</v>
      </c>
      <c r="M102">
        <f>VLOOKUP(L102,WYT!$B$6:$D$87,3,FALSE)</f>
        <v>5</v>
      </c>
    </row>
    <row r="103" spans="1:13" x14ac:dyDescent="0.25">
      <c r="A103">
        <v>101</v>
      </c>
      <c r="B103" t="s">
        <v>103</v>
      </c>
      <c r="C103">
        <v>65.206999999999994</v>
      </c>
      <c r="D103">
        <v>0.78900000000000003</v>
      </c>
      <c r="E103">
        <v>1.6216999999999999</v>
      </c>
      <c r="F103">
        <v>63.851383209228516</v>
      </c>
      <c r="G103">
        <v>2.1599748134613037</v>
      </c>
      <c r="H103">
        <v>1.6548935174942017</v>
      </c>
      <c r="I103" t="str">
        <f t="shared" si="4"/>
        <v>29</v>
      </c>
      <c r="J103" t="str">
        <f t="shared" si="5"/>
        <v>Jun</v>
      </c>
      <c r="K103">
        <f t="shared" si="6"/>
        <v>29</v>
      </c>
      <c r="L103">
        <f t="shared" si="7"/>
        <v>1929</v>
      </c>
      <c r="M103">
        <f>VLOOKUP(L103,WYT!$B$6:$D$87,3,FALSE)</f>
        <v>5</v>
      </c>
    </row>
    <row r="104" spans="1:13" x14ac:dyDescent="0.25">
      <c r="A104">
        <v>102</v>
      </c>
      <c r="B104" t="s">
        <v>104</v>
      </c>
      <c r="C104">
        <v>58.738</v>
      </c>
      <c r="D104">
        <v>0.623</v>
      </c>
      <c r="E104">
        <v>0.96509999999999996</v>
      </c>
      <c r="F104">
        <v>57.585536956787109</v>
      </c>
      <c r="G104">
        <v>1.5094492435455322</v>
      </c>
      <c r="H104">
        <v>0.99202531576156616</v>
      </c>
      <c r="I104" t="str">
        <f t="shared" si="4"/>
        <v>29</v>
      </c>
      <c r="J104" t="str">
        <f t="shared" si="5"/>
        <v>Jul</v>
      </c>
      <c r="K104">
        <f t="shared" si="6"/>
        <v>29</v>
      </c>
      <c r="L104">
        <f t="shared" si="7"/>
        <v>1929</v>
      </c>
      <c r="M104">
        <f>VLOOKUP(L104,WYT!$B$6:$D$87,3,FALSE)</f>
        <v>5</v>
      </c>
    </row>
    <row r="105" spans="1:13" x14ac:dyDescent="0.25">
      <c r="A105">
        <v>103</v>
      </c>
      <c r="B105" t="s">
        <v>105</v>
      </c>
      <c r="C105">
        <v>49.473999999999997</v>
      </c>
      <c r="D105">
        <v>0.27700000000000002</v>
      </c>
      <c r="E105">
        <v>0.36430000000000001</v>
      </c>
      <c r="F105">
        <v>45.843349456787109</v>
      </c>
      <c r="G105">
        <v>0.62199306488037109</v>
      </c>
      <c r="H105">
        <v>0.36470592021942139</v>
      </c>
      <c r="I105" t="str">
        <f t="shared" si="4"/>
        <v>29</v>
      </c>
      <c r="J105" t="str">
        <f t="shared" si="5"/>
        <v>Aug</v>
      </c>
      <c r="K105">
        <f t="shared" si="6"/>
        <v>29</v>
      </c>
      <c r="L105">
        <f t="shared" si="7"/>
        <v>1929</v>
      </c>
      <c r="M105">
        <f>VLOOKUP(L105,WYT!$B$6:$D$87,3,FALSE)</f>
        <v>5</v>
      </c>
    </row>
    <row r="106" spans="1:13" x14ac:dyDescent="0.25">
      <c r="A106">
        <v>104</v>
      </c>
      <c r="B106" t="s">
        <v>106</v>
      </c>
      <c r="C106">
        <v>49.7</v>
      </c>
      <c r="D106">
        <v>0.14299999999999999</v>
      </c>
      <c r="E106">
        <v>0.14910000000000001</v>
      </c>
      <c r="F106">
        <v>48.384555816650391</v>
      </c>
      <c r="G106">
        <v>0.22650562226772308</v>
      </c>
      <c r="H106">
        <v>0.12747146189212799</v>
      </c>
      <c r="I106" t="str">
        <f t="shared" si="4"/>
        <v>29</v>
      </c>
      <c r="J106" t="str">
        <f t="shared" si="5"/>
        <v>Sep</v>
      </c>
      <c r="K106">
        <f t="shared" si="6"/>
        <v>29</v>
      </c>
      <c r="L106">
        <f t="shared" si="7"/>
        <v>1929</v>
      </c>
      <c r="M106">
        <f>VLOOKUP(L106,WYT!$B$6:$D$87,3,FALSE)</f>
        <v>5</v>
      </c>
    </row>
    <row r="107" spans="1:13" x14ac:dyDescent="0.25">
      <c r="A107">
        <v>105</v>
      </c>
      <c r="B107" t="s">
        <v>107</v>
      </c>
      <c r="C107">
        <v>43.609000000000002</v>
      </c>
      <c r="D107">
        <v>0.11899999999999999</v>
      </c>
      <c r="E107">
        <v>6.0400000000000002E-2</v>
      </c>
      <c r="F107">
        <v>43.681205749511719</v>
      </c>
      <c r="G107">
        <v>0.10472447425127029</v>
      </c>
      <c r="H107">
        <v>4.7896523028612137E-2</v>
      </c>
      <c r="I107" t="str">
        <f t="shared" si="4"/>
        <v>29</v>
      </c>
      <c r="J107" t="str">
        <f t="shared" si="5"/>
        <v>Oct</v>
      </c>
      <c r="K107">
        <f t="shared" si="6"/>
        <v>29</v>
      </c>
      <c r="L107">
        <f t="shared" si="7"/>
        <v>1929</v>
      </c>
      <c r="M107">
        <f>VLOOKUP(L107,WYT!$B$6:$D$87,3,FALSE)</f>
        <v>5</v>
      </c>
    </row>
    <row r="108" spans="1:13" x14ac:dyDescent="0.25">
      <c r="A108">
        <v>106</v>
      </c>
      <c r="B108" t="s">
        <v>108</v>
      </c>
      <c r="C108">
        <v>39.865000000000002</v>
      </c>
      <c r="D108">
        <v>0.22500000000000001</v>
      </c>
      <c r="E108">
        <v>4.9000000000000002E-2</v>
      </c>
      <c r="F108">
        <v>40.07672119140625</v>
      </c>
      <c r="G108">
        <v>0.15775313973426819</v>
      </c>
      <c r="H108">
        <v>3.9822600781917572E-2</v>
      </c>
      <c r="I108" t="str">
        <f t="shared" si="4"/>
        <v>29</v>
      </c>
      <c r="J108" t="str">
        <f t="shared" si="5"/>
        <v>Nov</v>
      </c>
      <c r="K108">
        <f t="shared" si="6"/>
        <v>29</v>
      </c>
      <c r="L108">
        <f t="shared" si="7"/>
        <v>1929</v>
      </c>
      <c r="M108">
        <f>VLOOKUP(L108,WYT!$B$6:$D$87,3,FALSE)</f>
        <v>5</v>
      </c>
    </row>
    <row r="109" spans="1:13" x14ac:dyDescent="0.25">
      <c r="A109">
        <v>107</v>
      </c>
      <c r="B109" t="s">
        <v>109</v>
      </c>
      <c r="C109">
        <v>72.400999999999996</v>
      </c>
      <c r="D109">
        <v>0.25600000000000001</v>
      </c>
      <c r="E109">
        <v>6.9699999999999998E-2</v>
      </c>
      <c r="F109">
        <v>70.317153930664063</v>
      </c>
      <c r="G109">
        <v>0.21490085124969482</v>
      </c>
      <c r="H109">
        <v>5.9636052697896957E-2</v>
      </c>
      <c r="I109" t="str">
        <f t="shared" si="4"/>
        <v>29</v>
      </c>
      <c r="J109" t="str">
        <f t="shared" si="5"/>
        <v>Dec</v>
      </c>
      <c r="K109">
        <f t="shared" si="6"/>
        <v>29</v>
      </c>
      <c r="L109">
        <f t="shared" si="7"/>
        <v>1929</v>
      </c>
      <c r="M109">
        <f>VLOOKUP(L109,WYT!$B$6:$D$87,3,FALSE)</f>
        <v>5</v>
      </c>
    </row>
    <row r="110" spans="1:13" x14ac:dyDescent="0.25">
      <c r="A110">
        <v>108</v>
      </c>
      <c r="B110" t="s">
        <v>110</v>
      </c>
      <c r="C110">
        <v>89.203000000000003</v>
      </c>
      <c r="D110">
        <v>0.08</v>
      </c>
      <c r="E110">
        <v>0.1535</v>
      </c>
      <c r="F110">
        <v>87.647148132324219</v>
      </c>
      <c r="G110">
        <v>7.6205477118492126E-2</v>
      </c>
      <c r="H110">
        <v>0.15529896318912506</v>
      </c>
      <c r="I110" t="str">
        <f t="shared" si="4"/>
        <v>30</v>
      </c>
      <c r="J110" t="str">
        <f t="shared" si="5"/>
        <v>Jan</v>
      </c>
      <c r="K110">
        <f t="shared" si="6"/>
        <v>29</v>
      </c>
      <c r="L110">
        <f t="shared" si="7"/>
        <v>1929</v>
      </c>
      <c r="M110">
        <f>VLOOKUP(L110,WYT!$B$6:$D$87,3,FALSE)</f>
        <v>5</v>
      </c>
    </row>
    <row r="111" spans="1:13" x14ac:dyDescent="0.25">
      <c r="A111">
        <v>109</v>
      </c>
      <c r="B111" t="s">
        <v>111</v>
      </c>
      <c r="C111">
        <v>89.346000000000004</v>
      </c>
      <c r="D111">
        <v>0.06</v>
      </c>
      <c r="E111">
        <v>0.53520000000000001</v>
      </c>
      <c r="F111">
        <v>87.357467651367188</v>
      </c>
      <c r="G111">
        <v>0.19991970062255859</v>
      </c>
      <c r="H111">
        <v>0.68787789344787598</v>
      </c>
      <c r="I111" t="str">
        <f t="shared" si="4"/>
        <v>30</v>
      </c>
      <c r="J111" t="str">
        <f t="shared" si="5"/>
        <v>Feb</v>
      </c>
      <c r="K111">
        <f t="shared" si="6"/>
        <v>30</v>
      </c>
      <c r="L111">
        <f t="shared" si="7"/>
        <v>1930</v>
      </c>
      <c r="M111">
        <f>VLOOKUP(L111,WYT!$B$6:$D$87,3,FALSE)</f>
        <v>4</v>
      </c>
    </row>
    <row r="112" spans="1:13" x14ac:dyDescent="0.25">
      <c r="A112">
        <v>110</v>
      </c>
      <c r="B112" t="s">
        <v>112</v>
      </c>
      <c r="C112">
        <v>83.795000000000002</v>
      </c>
      <c r="D112">
        <v>0.04</v>
      </c>
      <c r="E112">
        <v>0.70850000000000002</v>
      </c>
      <c r="F112">
        <v>79.0399169921875</v>
      </c>
      <c r="G112">
        <v>0.99995619058609009</v>
      </c>
      <c r="H112">
        <v>1.7176038026809692</v>
      </c>
      <c r="I112" t="str">
        <f t="shared" si="4"/>
        <v>30</v>
      </c>
      <c r="J112" t="str">
        <f t="shared" si="5"/>
        <v>Mar</v>
      </c>
      <c r="K112">
        <f t="shared" si="6"/>
        <v>30</v>
      </c>
      <c r="L112">
        <f t="shared" si="7"/>
        <v>1930</v>
      </c>
      <c r="M112">
        <f>VLOOKUP(L112,WYT!$B$6:$D$87,3,FALSE)</f>
        <v>4</v>
      </c>
    </row>
    <row r="113" spans="1:13" x14ac:dyDescent="0.25">
      <c r="A113">
        <v>111</v>
      </c>
      <c r="B113" t="s">
        <v>113</v>
      </c>
      <c r="C113">
        <v>82.909000000000006</v>
      </c>
      <c r="D113">
        <v>8.8999999999999996E-2</v>
      </c>
      <c r="E113">
        <v>1.5843</v>
      </c>
      <c r="F113">
        <v>77.460357666015625</v>
      </c>
      <c r="G113">
        <v>3.0659518241882324</v>
      </c>
      <c r="H113">
        <v>3.0232930183410645</v>
      </c>
      <c r="I113" t="str">
        <f t="shared" si="4"/>
        <v>30</v>
      </c>
      <c r="J113" t="str">
        <f t="shared" si="5"/>
        <v>Apr</v>
      </c>
      <c r="K113">
        <f t="shared" si="6"/>
        <v>30</v>
      </c>
      <c r="L113">
        <f t="shared" si="7"/>
        <v>1930</v>
      </c>
      <c r="M113">
        <f>VLOOKUP(L113,WYT!$B$6:$D$87,3,FALSE)</f>
        <v>4</v>
      </c>
    </row>
    <row r="114" spans="1:13" x14ac:dyDescent="0.25">
      <c r="A114">
        <v>112</v>
      </c>
      <c r="B114" t="s">
        <v>114</v>
      </c>
      <c r="C114">
        <v>73.995000000000005</v>
      </c>
      <c r="D114">
        <v>0.30099999999999999</v>
      </c>
      <c r="E114">
        <v>1.923</v>
      </c>
      <c r="F114">
        <v>71.225784301757813</v>
      </c>
      <c r="G114">
        <v>2.5326101779937744</v>
      </c>
      <c r="H114">
        <v>2.3936800956726074</v>
      </c>
      <c r="I114" t="str">
        <f t="shared" si="4"/>
        <v>30</v>
      </c>
      <c r="J114" t="str">
        <f t="shared" si="5"/>
        <v>May</v>
      </c>
      <c r="K114">
        <f t="shared" si="6"/>
        <v>30</v>
      </c>
      <c r="L114">
        <f t="shared" si="7"/>
        <v>1930</v>
      </c>
      <c r="M114">
        <f>VLOOKUP(L114,WYT!$B$6:$D$87,3,FALSE)</f>
        <v>4</v>
      </c>
    </row>
    <row r="115" spans="1:13" x14ac:dyDescent="0.25">
      <c r="A115">
        <v>113</v>
      </c>
      <c r="B115" t="s">
        <v>115</v>
      </c>
      <c r="C115">
        <v>67.965000000000003</v>
      </c>
      <c r="D115">
        <v>0.40500000000000003</v>
      </c>
      <c r="E115">
        <v>1.4528000000000001</v>
      </c>
      <c r="F115">
        <v>66.899238586425781</v>
      </c>
      <c r="G115">
        <v>1.8185347318649292</v>
      </c>
      <c r="H115">
        <v>1.6631457805633545</v>
      </c>
      <c r="I115" t="str">
        <f t="shared" si="4"/>
        <v>30</v>
      </c>
      <c r="J115" t="str">
        <f t="shared" si="5"/>
        <v>Jun</v>
      </c>
      <c r="K115">
        <f t="shared" si="6"/>
        <v>30</v>
      </c>
      <c r="L115">
        <f t="shared" si="7"/>
        <v>1930</v>
      </c>
      <c r="M115">
        <f>VLOOKUP(L115,WYT!$B$6:$D$87,3,FALSE)</f>
        <v>4</v>
      </c>
    </row>
    <row r="116" spans="1:13" x14ac:dyDescent="0.25">
      <c r="A116">
        <v>114</v>
      </c>
      <c r="B116" t="s">
        <v>116</v>
      </c>
      <c r="C116">
        <v>64.679000000000002</v>
      </c>
      <c r="D116">
        <v>0.14499999999999999</v>
      </c>
      <c r="E116">
        <v>0.47760000000000002</v>
      </c>
      <c r="F116">
        <v>60.979488372802734</v>
      </c>
      <c r="G116">
        <v>0.76415663957595825</v>
      </c>
      <c r="H116">
        <v>0.71643620729446411</v>
      </c>
      <c r="I116" t="str">
        <f t="shared" si="4"/>
        <v>30</v>
      </c>
      <c r="J116" t="str">
        <f t="shared" si="5"/>
        <v>Jul</v>
      </c>
      <c r="K116">
        <f t="shared" si="6"/>
        <v>30</v>
      </c>
      <c r="L116">
        <f t="shared" si="7"/>
        <v>1930</v>
      </c>
      <c r="M116">
        <f>VLOOKUP(L116,WYT!$B$6:$D$87,3,FALSE)</f>
        <v>4</v>
      </c>
    </row>
    <row r="117" spans="1:13" x14ac:dyDescent="0.25">
      <c r="A117">
        <v>115</v>
      </c>
      <c r="B117" t="s">
        <v>117</v>
      </c>
      <c r="C117">
        <v>55.994999999999997</v>
      </c>
      <c r="D117">
        <v>3.3000000000000002E-2</v>
      </c>
      <c r="E117">
        <v>0.1077</v>
      </c>
      <c r="F117">
        <v>53.143749237060547</v>
      </c>
      <c r="G117">
        <v>0.24892152845859528</v>
      </c>
      <c r="H117">
        <v>0.22492311894893646</v>
      </c>
      <c r="I117" t="str">
        <f t="shared" si="4"/>
        <v>30</v>
      </c>
      <c r="J117" t="str">
        <f t="shared" si="5"/>
        <v>Aug</v>
      </c>
      <c r="K117">
        <f t="shared" si="6"/>
        <v>30</v>
      </c>
      <c r="L117">
        <f t="shared" si="7"/>
        <v>1930</v>
      </c>
      <c r="M117">
        <f>VLOOKUP(L117,WYT!$B$6:$D$87,3,FALSE)</f>
        <v>4</v>
      </c>
    </row>
    <row r="118" spans="1:13" x14ac:dyDescent="0.25">
      <c r="A118">
        <v>116</v>
      </c>
      <c r="B118" t="s">
        <v>118</v>
      </c>
      <c r="C118">
        <v>51.673999999999999</v>
      </c>
      <c r="D118">
        <v>1.0999999999999999E-2</v>
      </c>
      <c r="E118">
        <v>3.3599999999999998E-2</v>
      </c>
      <c r="F118">
        <v>47.803337097167969</v>
      </c>
      <c r="G118">
        <v>8.2281418144702911E-2</v>
      </c>
      <c r="H118">
        <v>7.2040468454360962E-2</v>
      </c>
      <c r="I118" t="str">
        <f t="shared" si="4"/>
        <v>30</v>
      </c>
      <c r="J118" t="str">
        <f t="shared" si="5"/>
        <v>Sep</v>
      </c>
      <c r="K118">
        <f t="shared" si="6"/>
        <v>30</v>
      </c>
      <c r="L118">
        <f t="shared" si="7"/>
        <v>1930</v>
      </c>
      <c r="M118">
        <f>VLOOKUP(L118,WYT!$B$6:$D$87,3,FALSE)</f>
        <v>4</v>
      </c>
    </row>
    <row r="119" spans="1:13" x14ac:dyDescent="0.25">
      <c r="A119">
        <v>117</v>
      </c>
      <c r="B119" t="s">
        <v>119</v>
      </c>
      <c r="C119">
        <v>51.756</v>
      </c>
      <c r="D119">
        <v>2.1999999999999999E-2</v>
      </c>
      <c r="E119">
        <v>1.12E-2</v>
      </c>
      <c r="F119">
        <v>47.767745971679688</v>
      </c>
      <c r="G119">
        <v>6.7146629095077515E-2</v>
      </c>
      <c r="H119">
        <v>2.9393108561635017E-2</v>
      </c>
      <c r="I119" t="str">
        <f t="shared" si="4"/>
        <v>30</v>
      </c>
      <c r="J119" t="str">
        <f t="shared" si="5"/>
        <v>Oct</v>
      </c>
      <c r="K119">
        <f t="shared" si="6"/>
        <v>30</v>
      </c>
      <c r="L119">
        <f t="shared" si="7"/>
        <v>1930</v>
      </c>
      <c r="M119">
        <f>VLOOKUP(L119,WYT!$B$6:$D$87,3,FALSE)</f>
        <v>4</v>
      </c>
    </row>
    <row r="120" spans="1:13" x14ac:dyDescent="0.25">
      <c r="A120">
        <v>118</v>
      </c>
      <c r="B120" t="s">
        <v>120</v>
      </c>
      <c r="C120">
        <v>49.469000000000001</v>
      </c>
      <c r="D120">
        <v>0.187</v>
      </c>
      <c r="E120">
        <v>2.8899999999999999E-2</v>
      </c>
      <c r="F120">
        <v>47.580459594726563</v>
      </c>
      <c r="G120">
        <v>0.16110958158969879</v>
      </c>
      <c r="H120">
        <v>3.5244271159172058E-2</v>
      </c>
      <c r="I120" t="str">
        <f t="shared" si="4"/>
        <v>30</v>
      </c>
      <c r="J120" t="str">
        <f t="shared" si="5"/>
        <v>Nov</v>
      </c>
      <c r="K120">
        <f t="shared" si="6"/>
        <v>30</v>
      </c>
      <c r="L120">
        <f t="shared" si="7"/>
        <v>1930</v>
      </c>
      <c r="M120">
        <f>VLOOKUP(L120,WYT!$B$6:$D$87,3,FALSE)</f>
        <v>4</v>
      </c>
    </row>
    <row r="121" spans="1:13" x14ac:dyDescent="0.25">
      <c r="A121">
        <v>119</v>
      </c>
      <c r="B121" t="s">
        <v>121</v>
      </c>
      <c r="C121">
        <v>52.088000000000001</v>
      </c>
      <c r="D121">
        <v>0.28100000000000003</v>
      </c>
      <c r="E121">
        <v>0.1169</v>
      </c>
      <c r="F121">
        <v>51.304222106933594</v>
      </c>
      <c r="G121">
        <v>0.27393710613250732</v>
      </c>
      <c r="H121">
        <v>0.12361969798803329</v>
      </c>
      <c r="I121" t="str">
        <f t="shared" si="4"/>
        <v>30</v>
      </c>
      <c r="J121" t="str">
        <f t="shared" si="5"/>
        <v>Dec</v>
      </c>
      <c r="K121">
        <f t="shared" si="6"/>
        <v>30</v>
      </c>
      <c r="L121">
        <f t="shared" si="7"/>
        <v>1930</v>
      </c>
      <c r="M121">
        <f>VLOOKUP(L121,WYT!$B$6:$D$87,3,FALSE)</f>
        <v>4</v>
      </c>
    </row>
    <row r="122" spans="1:13" x14ac:dyDescent="0.25">
      <c r="A122">
        <v>120</v>
      </c>
      <c r="B122" t="s">
        <v>122</v>
      </c>
      <c r="C122">
        <v>69.613</v>
      </c>
      <c r="D122">
        <v>0.16400000000000001</v>
      </c>
      <c r="E122">
        <v>0.10780000000000001</v>
      </c>
      <c r="F122">
        <v>67.810340881347656</v>
      </c>
      <c r="G122">
        <v>0.20039059221744537</v>
      </c>
      <c r="H122">
        <v>0.136869877576828</v>
      </c>
      <c r="I122" t="str">
        <f t="shared" si="4"/>
        <v>31</v>
      </c>
      <c r="J122" t="str">
        <f t="shared" si="5"/>
        <v>Jan</v>
      </c>
      <c r="K122">
        <f t="shared" si="6"/>
        <v>30</v>
      </c>
      <c r="L122">
        <f t="shared" si="7"/>
        <v>1930</v>
      </c>
      <c r="M122">
        <f>VLOOKUP(L122,WYT!$B$6:$D$87,3,FALSE)</f>
        <v>4</v>
      </c>
    </row>
    <row r="123" spans="1:13" x14ac:dyDescent="0.25">
      <c r="A123">
        <v>121</v>
      </c>
      <c r="B123" t="s">
        <v>123</v>
      </c>
      <c r="C123">
        <v>81.986000000000004</v>
      </c>
      <c r="D123">
        <v>6.0999999999999999E-2</v>
      </c>
      <c r="E123">
        <v>0.1663</v>
      </c>
      <c r="F123">
        <v>80.24462890625</v>
      </c>
      <c r="G123">
        <v>0.15171587467193604</v>
      </c>
      <c r="H123">
        <v>0.21379348635673523</v>
      </c>
      <c r="I123" t="str">
        <f t="shared" si="4"/>
        <v>31</v>
      </c>
      <c r="J123" t="str">
        <f t="shared" si="5"/>
        <v>Feb</v>
      </c>
      <c r="K123">
        <f t="shared" si="6"/>
        <v>31</v>
      </c>
      <c r="L123">
        <f t="shared" si="7"/>
        <v>1931</v>
      </c>
      <c r="M123">
        <f>VLOOKUP(L123,WYT!$B$6:$D$87,3,FALSE)</f>
        <v>5</v>
      </c>
    </row>
    <row r="124" spans="1:13" x14ac:dyDescent="0.25">
      <c r="A124">
        <v>122</v>
      </c>
      <c r="B124" t="s">
        <v>124</v>
      </c>
      <c r="C124">
        <v>77.382000000000005</v>
      </c>
      <c r="D124">
        <v>0.13700000000000001</v>
      </c>
      <c r="E124">
        <v>0.56899999999999995</v>
      </c>
      <c r="F124">
        <v>76.526962280273437</v>
      </c>
      <c r="G124">
        <v>0.75451254844665527</v>
      </c>
      <c r="H124">
        <v>0.76378071308135986</v>
      </c>
      <c r="I124" t="str">
        <f t="shared" si="4"/>
        <v>31</v>
      </c>
      <c r="J124" t="str">
        <f t="shared" si="5"/>
        <v>Mar</v>
      </c>
      <c r="K124">
        <f t="shared" si="6"/>
        <v>31</v>
      </c>
      <c r="L124">
        <f t="shared" si="7"/>
        <v>1931</v>
      </c>
      <c r="M124">
        <f>VLOOKUP(L124,WYT!$B$6:$D$87,3,FALSE)</f>
        <v>5</v>
      </c>
    </row>
    <row r="125" spans="1:13" x14ac:dyDescent="0.25">
      <c r="A125">
        <v>123</v>
      </c>
      <c r="B125" t="s">
        <v>125</v>
      </c>
      <c r="C125">
        <v>71.942999999999998</v>
      </c>
      <c r="D125">
        <v>0.36099999999999999</v>
      </c>
      <c r="E125">
        <v>0.85460000000000003</v>
      </c>
      <c r="F125">
        <v>70.501029968261719</v>
      </c>
      <c r="G125">
        <v>1.7574783563613892</v>
      </c>
      <c r="H125">
        <v>1.1138747930526733</v>
      </c>
      <c r="I125" t="str">
        <f t="shared" si="4"/>
        <v>31</v>
      </c>
      <c r="J125" t="str">
        <f t="shared" si="5"/>
        <v>Apr</v>
      </c>
      <c r="K125">
        <f t="shared" si="6"/>
        <v>31</v>
      </c>
      <c r="L125">
        <f t="shared" si="7"/>
        <v>1931</v>
      </c>
      <c r="M125">
        <f>VLOOKUP(L125,WYT!$B$6:$D$87,3,FALSE)</f>
        <v>5</v>
      </c>
    </row>
    <row r="126" spans="1:13" x14ac:dyDescent="0.25">
      <c r="A126">
        <v>124</v>
      </c>
      <c r="B126" t="s">
        <v>126</v>
      </c>
      <c r="C126">
        <v>62.258000000000003</v>
      </c>
      <c r="D126">
        <v>0.44600000000000001</v>
      </c>
      <c r="E126">
        <v>0.61240000000000006</v>
      </c>
      <c r="F126">
        <v>60.878807067871094</v>
      </c>
      <c r="G126">
        <v>1.5972093343734741</v>
      </c>
      <c r="H126">
        <v>0.7059251070022583</v>
      </c>
      <c r="I126" t="str">
        <f t="shared" si="4"/>
        <v>31</v>
      </c>
      <c r="J126" t="str">
        <f t="shared" si="5"/>
        <v>May</v>
      </c>
      <c r="K126">
        <f t="shared" si="6"/>
        <v>31</v>
      </c>
      <c r="L126">
        <f t="shared" si="7"/>
        <v>1931</v>
      </c>
      <c r="M126">
        <f>VLOOKUP(L126,WYT!$B$6:$D$87,3,FALSE)</f>
        <v>5</v>
      </c>
    </row>
    <row r="127" spans="1:13" x14ac:dyDescent="0.25">
      <c r="A127">
        <v>125</v>
      </c>
      <c r="B127" t="s">
        <v>127</v>
      </c>
      <c r="C127">
        <v>49.569000000000003</v>
      </c>
      <c r="D127">
        <v>0.48099999999999998</v>
      </c>
      <c r="E127">
        <v>0.39860000000000001</v>
      </c>
      <c r="F127">
        <v>48.473045349121094</v>
      </c>
      <c r="G127">
        <v>1.4821997880935669</v>
      </c>
      <c r="H127">
        <v>0.43890699744224548</v>
      </c>
      <c r="I127" t="str">
        <f t="shared" si="4"/>
        <v>31</v>
      </c>
      <c r="J127" t="str">
        <f t="shared" si="5"/>
        <v>Jun</v>
      </c>
      <c r="K127">
        <f t="shared" si="6"/>
        <v>31</v>
      </c>
      <c r="L127">
        <f t="shared" si="7"/>
        <v>1931</v>
      </c>
      <c r="M127">
        <f>VLOOKUP(L127,WYT!$B$6:$D$87,3,FALSE)</f>
        <v>5</v>
      </c>
    </row>
    <row r="128" spans="1:13" x14ac:dyDescent="0.25">
      <c r="A128">
        <v>126</v>
      </c>
      <c r="B128" t="s">
        <v>128</v>
      </c>
      <c r="C128">
        <v>48.71</v>
      </c>
      <c r="D128">
        <v>0.434</v>
      </c>
      <c r="E128">
        <v>0.248</v>
      </c>
      <c r="F128">
        <v>47.953815460205078</v>
      </c>
      <c r="G128">
        <v>1.2166321277618408</v>
      </c>
      <c r="H128">
        <v>0.26492467522621155</v>
      </c>
      <c r="I128" t="str">
        <f t="shared" si="4"/>
        <v>31</v>
      </c>
      <c r="J128" t="str">
        <f t="shared" si="5"/>
        <v>Jul</v>
      </c>
      <c r="K128">
        <f t="shared" si="6"/>
        <v>31</v>
      </c>
      <c r="L128">
        <f t="shared" si="7"/>
        <v>1931</v>
      </c>
      <c r="M128">
        <f>VLOOKUP(L128,WYT!$B$6:$D$87,3,FALSE)</f>
        <v>5</v>
      </c>
    </row>
    <row r="129" spans="1:13" x14ac:dyDescent="0.25">
      <c r="A129">
        <v>127</v>
      </c>
      <c r="B129" t="s">
        <v>129</v>
      </c>
      <c r="C129">
        <v>50.374000000000002</v>
      </c>
      <c r="D129">
        <v>0.28000000000000003</v>
      </c>
      <c r="E129">
        <v>0.1221</v>
      </c>
      <c r="F129">
        <v>48.982646942138672</v>
      </c>
      <c r="G129">
        <v>0.63859736919403076</v>
      </c>
      <c r="H129">
        <v>0.118020199239254</v>
      </c>
      <c r="I129" t="str">
        <f t="shared" si="4"/>
        <v>31</v>
      </c>
      <c r="J129" t="str">
        <f t="shared" si="5"/>
        <v>Aug</v>
      </c>
      <c r="K129">
        <f t="shared" si="6"/>
        <v>31</v>
      </c>
      <c r="L129">
        <f t="shared" si="7"/>
        <v>1931</v>
      </c>
      <c r="M129">
        <f>VLOOKUP(L129,WYT!$B$6:$D$87,3,FALSE)</f>
        <v>5</v>
      </c>
    </row>
    <row r="130" spans="1:13" x14ac:dyDescent="0.25">
      <c r="A130">
        <v>128</v>
      </c>
      <c r="B130" t="s">
        <v>130</v>
      </c>
      <c r="C130">
        <v>48.2</v>
      </c>
      <c r="D130">
        <v>0.161</v>
      </c>
      <c r="E130">
        <v>5.7099999999999998E-2</v>
      </c>
      <c r="F130">
        <v>47.272472381591797</v>
      </c>
      <c r="G130">
        <v>0.25837099552154541</v>
      </c>
      <c r="H130">
        <v>4.5594502240419388E-2</v>
      </c>
      <c r="I130" t="str">
        <f t="shared" si="4"/>
        <v>31</v>
      </c>
      <c r="J130" t="str">
        <f t="shared" si="5"/>
        <v>Sep</v>
      </c>
      <c r="K130">
        <f t="shared" si="6"/>
        <v>31</v>
      </c>
      <c r="L130">
        <f t="shared" si="7"/>
        <v>1931</v>
      </c>
      <c r="M130">
        <f>VLOOKUP(L130,WYT!$B$6:$D$87,3,FALSE)</f>
        <v>5</v>
      </c>
    </row>
    <row r="131" spans="1:13" x14ac:dyDescent="0.25">
      <c r="A131">
        <v>129</v>
      </c>
      <c r="B131" t="s">
        <v>131</v>
      </c>
      <c r="C131">
        <v>41.747999999999998</v>
      </c>
      <c r="D131">
        <v>0.11700000000000001</v>
      </c>
      <c r="E131">
        <v>2.87E-2</v>
      </c>
      <c r="F131">
        <v>42.382595062255859</v>
      </c>
      <c r="G131">
        <v>0.11939161270856857</v>
      </c>
      <c r="H131">
        <v>2.0043302327394485E-2</v>
      </c>
      <c r="I131" t="str">
        <f t="shared" si="4"/>
        <v>31</v>
      </c>
      <c r="J131" t="str">
        <f t="shared" si="5"/>
        <v>Oct</v>
      </c>
      <c r="K131">
        <f t="shared" si="6"/>
        <v>31</v>
      </c>
      <c r="L131">
        <f t="shared" si="7"/>
        <v>1931</v>
      </c>
      <c r="M131">
        <f>VLOOKUP(L131,WYT!$B$6:$D$87,3,FALSE)</f>
        <v>5</v>
      </c>
    </row>
    <row r="132" spans="1:13" x14ac:dyDescent="0.25">
      <c r="A132">
        <v>130</v>
      </c>
      <c r="B132" t="s">
        <v>132</v>
      </c>
      <c r="C132">
        <v>37.616</v>
      </c>
      <c r="D132">
        <v>0.19700000000000001</v>
      </c>
      <c r="E132">
        <v>2.1499999999999998E-2</v>
      </c>
      <c r="F132">
        <v>38.136165618896484</v>
      </c>
      <c r="G132">
        <v>0.13139890134334564</v>
      </c>
      <c r="H132">
        <v>1.3839812949299812E-2</v>
      </c>
      <c r="I132" t="str">
        <f t="shared" ref="I132:I195" si="8">MID(B132,8,2)</f>
        <v>31</v>
      </c>
      <c r="J132" t="str">
        <f t="shared" ref="J132:J195" si="9">MID(B132,4,3)</f>
        <v>Nov</v>
      </c>
      <c r="K132">
        <f t="shared" ref="K132:K195" si="10">IF(J132="Jan",I132-1,I132+0)</f>
        <v>31</v>
      </c>
      <c r="L132">
        <f t="shared" ref="L132:L195" si="11">IF(K132&gt;3,1900+K132,2000+K132)</f>
        <v>1931</v>
      </c>
      <c r="M132">
        <f>VLOOKUP(L132,WYT!$B$6:$D$87,3,FALSE)</f>
        <v>5</v>
      </c>
    </row>
    <row r="133" spans="1:13" x14ac:dyDescent="0.25">
      <c r="A133">
        <v>131</v>
      </c>
      <c r="B133" t="s">
        <v>133</v>
      </c>
      <c r="C133">
        <v>70.113</v>
      </c>
      <c r="D133">
        <v>0.14599999999999999</v>
      </c>
      <c r="E133">
        <v>3.0499999999999999E-2</v>
      </c>
      <c r="F133">
        <v>75.002891540527344</v>
      </c>
      <c r="G133">
        <v>0.15739099681377411</v>
      </c>
      <c r="H133">
        <v>8.3022154867649078E-2</v>
      </c>
      <c r="I133" t="str">
        <f t="shared" si="8"/>
        <v>31</v>
      </c>
      <c r="J133" t="str">
        <f t="shared" si="9"/>
        <v>Dec</v>
      </c>
      <c r="K133">
        <f t="shared" si="10"/>
        <v>31</v>
      </c>
      <c r="L133">
        <f t="shared" si="11"/>
        <v>1931</v>
      </c>
      <c r="M133">
        <f>VLOOKUP(L133,WYT!$B$6:$D$87,3,FALSE)</f>
        <v>5</v>
      </c>
    </row>
    <row r="134" spans="1:13" x14ac:dyDescent="0.25">
      <c r="A134">
        <v>132</v>
      </c>
      <c r="B134" t="s">
        <v>134</v>
      </c>
      <c r="C134">
        <v>79.543999999999997</v>
      </c>
      <c r="D134">
        <v>2.5000000000000001E-2</v>
      </c>
      <c r="E134">
        <v>0.62990000000000002</v>
      </c>
      <c r="F134">
        <v>76.380210876464844</v>
      </c>
      <c r="G134">
        <v>0.14611169695854187</v>
      </c>
      <c r="H134">
        <v>1.1023763418197632</v>
      </c>
      <c r="I134" t="str">
        <f t="shared" si="8"/>
        <v>32</v>
      </c>
      <c r="J134" t="str">
        <f t="shared" si="9"/>
        <v>Jan</v>
      </c>
      <c r="K134">
        <f t="shared" si="10"/>
        <v>31</v>
      </c>
      <c r="L134">
        <f t="shared" si="11"/>
        <v>1931</v>
      </c>
      <c r="M134">
        <f>VLOOKUP(L134,WYT!$B$6:$D$87,3,FALSE)</f>
        <v>5</v>
      </c>
    </row>
    <row r="135" spans="1:13" x14ac:dyDescent="0.25">
      <c r="A135">
        <v>133</v>
      </c>
      <c r="B135" t="s">
        <v>135</v>
      </c>
      <c r="C135">
        <v>79.039000000000001</v>
      </c>
      <c r="D135">
        <v>0.1</v>
      </c>
      <c r="E135">
        <v>1.2515000000000001</v>
      </c>
      <c r="F135">
        <v>76.648773193359375</v>
      </c>
      <c r="G135">
        <v>0.64729464054107666</v>
      </c>
      <c r="H135">
        <v>1.855294942855835</v>
      </c>
      <c r="I135" t="str">
        <f t="shared" si="8"/>
        <v>32</v>
      </c>
      <c r="J135" t="str">
        <f t="shared" si="9"/>
        <v>Feb</v>
      </c>
      <c r="K135">
        <f t="shared" si="10"/>
        <v>32</v>
      </c>
      <c r="L135">
        <f t="shared" si="11"/>
        <v>1932</v>
      </c>
      <c r="M135">
        <f>VLOOKUP(L135,WYT!$B$6:$D$87,3,FALSE)</f>
        <v>5</v>
      </c>
    </row>
    <row r="136" spans="1:13" x14ac:dyDescent="0.25">
      <c r="A136">
        <v>134</v>
      </c>
      <c r="B136" t="s">
        <v>136</v>
      </c>
      <c r="C136">
        <v>81.218999999999994</v>
      </c>
      <c r="D136">
        <v>0.89</v>
      </c>
      <c r="E136">
        <v>4.1159999999999997</v>
      </c>
      <c r="F136">
        <v>75.549034118652344</v>
      </c>
      <c r="G136">
        <v>5.6601409912109375</v>
      </c>
      <c r="H136">
        <v>6.8496837615966797</v>
      </c>
      <c r="I136" t="str">
        <f t="shared" si="8"/>
        <v>32</v>
      </c>
      <c r="J136" t="str">
        <f t="shared" si="9"/>
        <v>Mar</v>
      </c>
      <c r="K136">
        <f t="shared" si="10"/>
        <v>32</v>
      </c>
      <c r="L136">
        <f t="shared" si="11"/>
        <v>1932</v>
      </c>
      <c r="M136">
        <f>VLOOKUP(L136,WYT!$B$6:$D$87,3,FALSE)</f>
        <v>5</v>
      </c>
    </row>
    <row r="137" spans="1:13" x14ac:dyDescent="0.25">
      <c r="A137">
        <v>135</v>
      </c>
      <c r="B137" t="s">
        <v>137</v>
      </c>
      <c r="C137">
        <v>80.825999999999993</v>
      </c>
      <c r="D137">
        <v>1.655</v>
      </c>
      <c r="E137">
        <v>3.8742999999999999</v>
      </c>
      <c r="F137">
        <v>71.889724731445313</v>
      </c>
      <c r="G137">
        <v>10.425888061523437</v>
      </c>
      <c r="H137">
        <v>5.0328869819641113</v>
      </c>
      <c r="I137" t="str">
        <f t="shared" si="8"/>
        <v>32</v>
      </c>
      <c r="J137" t="str">
        <f t="shared" si="9"/>
        <v>Apr</v>
      </c>
      <c r="K137">
        <f t="shared" si="10"/>
        <v>32</v>
      </c>
      <c r="L137">
        <f t="shared" si="11"/>
        <v>1932</v>
      </c>
      <c r="M137">
        <f>VLOOKUP(L137,WYT!$B$6:$D$87,3,FALSE)</f>
        <v>5</v>
      </c>
    </row>
    <row r="138" spans="1:13" x14ac:dyDescent="0.25">
      <c r="A138">
        <v>136</v>
      </c>
      <c r="B138" t="s">
        <v>138</v>
      </c>
      <c r="C138">
        <v>75.474000000000004</v>
      </c>
      <c r="D138">
        <v>4.8579999999999997</v>
      </c>
      <c r="E138">
        <v>4.1449999999999996</v>
      </c>
      <c r="F138">
        <v>69.426193237304688</v>
      </c>
      <c r="G138">
        <v>11.694543838500977</v>
      </c>
      <c r="H138">
        <v>3.9171981811523438</v>
      </c>
      <c r="I138" t="str">
        <f t="shared" si="8"/>
        <v>32</v>
      </c>
      <c r="J138" t="str">
        <f t="shared" si="9"/>
        <v>May</v>
      </c>
      <c r="K138">
        <f t="shared" si="10"/>
        <v>32</v>
      </c>
      <c r="L138">
        <f t="shared" si="11"/>
        <v>1932</v>
      </c>
      <c r="M138">
        <f>VLOOKUP(L138,WYT!$B$6:$D$87,3,FALSE)</f>
        <v>5</v>
      </c>
    </row>
    <row r="139" spans="1:13" x14ac:dyDescent="0.25">
      <c r="A139">
        <v>137</v>
      </c>
      <c r="B139" t="s">
        <v>139</v>
      </c>
      <c r="C139">
        <v>71.387</v>
      </c>
      <c r="D139">
        <v>5.9969999999999999</v>
      </c>
      <c r="E139">
        <v>4.1452999999999998</v>
      </c>
      <c r="F139">
        <v>68.94586181640625</v>
      </c>
      <c r="G139">
        <v>9.2569656372070312</v>
      </c>
      <c r="H139">
        <v>3.596163272857666</v>
      </c>
      <c r="I139" t="str">
        <f t="shared" si="8"/>
        <v>32</v>
      </c>
      <c r="J139" t="str">
        <f t="shared" si="9"/>
        <v>Jun</v>
      </c>
      <c r="K139">
        <f t="shared" si="10"/>
        <v>32</v>
      </c>
      <c r="L139">
        <f t="shared" si="11"/>
        <v>1932</v>
      </c>
      <c r="M139">
        <f>VLOOKUP(L139,WYT!$B$6:$D$87,3,FALSE)</f>
        <v>5</v>
      </c>
    </row>
    <row r="140" spans="1:13" x14ac:dyDescent="0.25">
      <c r="A140">
        <v>138</v>
      </c>
      <c r="B140" t="s">
        <v>140</v>
      </c>
      <c r="C140">
        <v>60.551000000000002</v>
      </c>
      <c r="D140">
        <v>2.9169999999999998</v>
      </c>
      <c r="E140">
        <v>1.9095</v>
      </c>
      <c r="F140">
        <v>59.267173767089844</v>
      </c>
      <c r="G140">
        <v>4.0692124366760254</v>
      </c>
      <c r="H140">
        <v>1.7643798589706421</v>
      </c>
      <c r="I140" t="str">
        <f t="shared" si="8"/>
        <v>32</v>
      </c>
      <c r="J140" t="str">
        <f t="shared" si="9"/>
        <v>Jul</v>
      </c>
      <c r="K140">
        <f t="shared" si="10"/>
        <v>32</v>
      </c>
      <c r="L140">
        <f t="shared" si="11"/>
        <v>1932</v>
      </c>
      <c r="M140">
        <f>VLOOKUP(L140,WYT!$B$6:$D$87,3,FALSE)</f>
        <v>5</v>
      </c>
    </row>
    <row r="141" spans="1:13" x14ac:dyDescent="0.25">
      <c r="A141">
        <v>139</v>
      </c>
      <c r="B141" t="s">
        <v>141</v>
      </c>
      <c r="C141">
        <v>51.262999999999998</v>
      </c>
      <c r="D141">
        <v>0.82</v>
      </c>
      <c r="E141">
        <v>0.51090000000000002</v>
      </c>
      <c r="F141">
        <v>47.640590667724609</v>
      </c>
      <c r="G141">
        <v>1.5735716819763184</v>
      </c>
      <c r="H141">
        <v>0.65840393304824829</v>
      </c>
      <c r="I141" t="str">
        <f t="shared" si="8"/>
        <v>32</v>
      </c>
      <c r="J141" t="str">
        <f t="shared" si="9"/>
        <v>Aug</v>
      </c>
      <c r="K141">
        <f t="shared" si="10"/>
        <v>32</v>
      </c>
      <c r="L141">
        <f t="shared" si="11"/>
        <v>1932</v>
      </c>
      <c r="M141">
        <f>VLOOKUP(L141,WYT!$B$6:$D$87,3,FALSE)</f>
        <v>5</v>
      </c>
    </row>
    <row r="142" spans="1:13" x14ac:dyDescent="0.25">
      <c r="A142">
        <v>140</v>
      </c>
      <c r="B142" t="s">
        <v>142</v>
      </c>
      <c r="C142">
        <v>46.311</v>
      </c>
      <c r="D142">
        <v>0.29199999999999998</v>
      </c>
      <c r="E142">
        <v>0.1779</v>
      </c>
      <c r="F142">
        <v>43.251075744628906</v>
      </c>
      <c r="G142">
        <v>0.62307125329971313</v>
      </c>
      <c r="H142">
        <v>0.24903771281242371</v>
      </c>
      <c r="I142" t="str">
        <f t="shared" si="8"/>
        <v>32</v>
      </c>
      <c r="J142" t="str">
        <f t="shared" si="9"/>
        <v>Sep</v>
      </c>
      <c r="K142">
        <f t="shared" si="10"/>
        <v>32</v>
      </c>
      <c r="L142">
        <f t="shared" si="11"/>
        <v>1932</v>
      </c>
      <c r="M142">
        <f>VLOOKUP(L142,WYT!$B$6:$D$87,3,FALSE)</f>
        <v>5</v>
      </c>
    </row>
    <row r="143" spans="1:13" x14ac:dyDescent="0.25">
      <c r="A143">
        <v>141</v>
      </c>
      <c r="B143" t="s">
        <v>143</v>
      </c>
      <c r="C143">
        <v>46.101999999999997</v>
      </c>
      <c r="D143">
        <v>0.126</v>
      </c>
      <c r="E143">
        <v>6.1499999999999999E-2</v>
      </c>
      <c r="F143">
        <v>44.725200653076172</v>
      </c>
      <c r="G143">
        <v>0.29514998197555542</v>
      </c>
      <c r="H143">
        <v>9.7770474851131439E-2</v>
      </c>
      <c r="I143" t="str">
        <f t="shared" si="8"/>
        <v>32</v>
      </c>
      <c r="J143" t="str">
        <f t="shared" si="9"/>
        <v>Oct</v>
      </c>
      <c r="K143">
        <f t="shared" si="10"/>
        <v>32</v>
      </c>
      <c r="L143">
        <f t="shared" si="11"/>
        <v>1932</v>
      </c>
      <c r="M143">
        <f>VLOOKUP(L143,WYT!$B$6:$D$87,3,FALSE)</f>
        <v>5</v>
      </c>
    </row>
    <row r="144" spans="1:13" x14ac:dyDescent="0.25">
      <c r="A144">
        <v>142</v>
      </c>
      <c r="B144" t="s">
        <v>144</v>
      </c>
      <c r="C144">
        <v>40.378999999999998</v>
      </c>
      <c r="D144">
        <v>0.27400000000000002</v>
      </c>
      <c r="E144">
        <v>8.6800000000000002E-2</v>
      </c>
      <c r="F144">
        <v>39.360820770263672</v>
      </c>
      <c r="G144">
        <v>0.27426189184188843</v>
      </c>
      <c r="H144">
        <v>9.2390373349189758E-2</v>
      </c>
      <c r="I144" t="str">
        <f t="shared" si="8"/>
        <v>32</v>
      </c>
      <c r="J144" t="str">
        <f t="shared" si="9"/>
        <v>Nov</v>
      </c>
      <c r="K144">
        <f t="shared" si="10"/>
        <v>32</v>
      </c>
      <c r="L144">
        <f t="shared" si="11"/>
        <v>1932</v>
      </c>
      <c r="M144">
        <f>VLOOKUP(L144,WYT!$B$6:$D$87,3,FALSE)</f>
        <v>5</v>
      </c>
    </row>
    <row r="145" spans="1:13" x14ac:dyDescent="0.25">
      <c r="A145">
        <v>143</v>
      </c>
      <c r="B145" t="s">
        <v>145</v>
      </c>
      <c r="C145">
        <v>54.146999999999998</v>
      </c>
      <c r="D145">
        <v>0.39900000000000002</v>
      </c>
      <c r="E145">
        <v>0.21410000000000001</v>
      </c>
      <c r="F145">
        <v>53.323188781738281</v>
      </c>
      <c r="G145">
        <v>0.41698572039604187</v>
      </c>
      <c r="H145">
        <v>0.22823715209960938</v>
      </c>
      <c r="I145" t="str">
        <f t="shared" si="8"/>
        <v>32</v>
      </c>
      <c r="J145" t="str">
        <f t="shared" si="9"/>
        <v>Dec</v>
      </c>
      <c r="K145">
        <f t="shared" si="10"/>
        <v>32</v>
      </c>
      <c r="L145">
        <f t="shared" si="11"/>
        <v>1932</v>
      </c>
      <c r="M145">
        <f>VLOOKUP(L145,WYT!$B$6:$D$87,3,FALSE)</f>
        <v>5</v>
      </c>
    </row>
    <row r="146" spans="1:13" x14ac:dyDescent="0.25">
      <c r="A146">
        <v>144</v>
      </c>
      <c r="B146" t="s">
        <v>146</v>
      </c>
      <c r="C146">
        <v>74.457999999999998</v>
      </c>
      <c r="D146">
        <v>0.17799999999999999</v>
      </c>
      <c r="E146">
        <v>0.18459999999999999</v>
      </c>
      <c r="F146">
        <v>72.852737426757812</v>
      </c>
      <c r="G146">
        <v>0.22483119368553162</v>
      </c>
      <c r="H146">
        <v>0.23309388756752014</v>
      </c>
      <c r="I146" t="str">
        <f t="shared" si="8"/>
        <v>33</v>
      </c>
      <c r="J146" t="str">
        <f t="shared" si="9"/>
        <v>Jan</v>
      </c>
      <c r="K146">
        <f t="shared" si="10"/>
        <v>32</v>
      </c>
      <c r="L146">
        <f t="shared" si="11"/>
        <v>1932</v>
      </c>
      <c r="M146">
        <f>VLOOKUP(L146,WYT!$B$6:$D$87,3,FALSE)</f>
        <v>5</v>
      </c>
    </row>
    <row r="147" spans="1:13" x14ac:dyDescent="0.25">
      <c r="A147">
        <v>145</v>
      </c>
      <c r="B147" t="s">
        <v>147</v>
      </c>
      <c r="C147">
        <v>81.233999999999995</v>
      </c>
      <c r="D147">
        <v>5.1999999999999998E-2</v>
      </c>
      <c r="E147">
        <v>0.21859999999999999</v>
      </c>
      <c r="F147">
        <v>80.715362548828125</v>
      </c>
      <c r="G147">
        <v>0.1530822366476059</v>
      </c>
      <c r="H147">
        <v>0.33815395832061768</v>
      </c>
      <c r="I147" t="str">
        <f t="shared" si="8"/>
        <v>33</v>
      </c>
      <c r="J147" t="str">
        <f t="shared" si="9"/>
        <v>Feb</v>
      </c>
      <c r="K147">
        <f t="shared" si="10"/>
        <v>33</v>
      </c>
      <c r="L147">
        <f t="shared" si="11"/>
        <v>1933</v>
      </c>
      <c r="M147">
        <f>VLOOKUP(L147,WYT!$B$6:$D$87,3,FALSE)</f>
        <v>5</v>
      </c>
    </row>
    <row r="148" spans="1:13" x14ac:dyDescent="0.25">
      <c r="A148">
        <v>146</v>
      </c>
      <c r="B148" t="s">
        <v>148</v>
      </c>
      <c r="C148">
        <v>84.632999999999996</v>
      </c>
      <c r="D148">
        <v>5.8000000000000003E-2</v>
      </c>
      <c r="E148">
        <v>0.4662</v>
      </c>
      <c r="F148">
        <v>83.544296264648438</v>
      </c>
      <c r="G148">
        <v>0.50801259279251099</v>
      </c>
      <c r="H148">
        <v>0.74837225675582886</v>
      </c>
      <c r="I148" t="str">
        <f t="shared" si="8"/>
        <v>33</v>
      </c>
      <c r="J148" t="str">
        <f t="shared" si="9"/>
        <v>Mar</v>
      </c>
      <c r="K148">
        <f t="shared" si="10"/>
        <v>33</v>
      </c>
      <c r="L148">
        <f t="shared" si="11"/>
        <v>1933</v>
      </c>
      <c r="M148">
        <f>VLOOKUP(L148,WYT!$B$6:$D$87,3,FALSE)</f>
        <v>5</v>
      </c>
    </row>
    <row r="149" spans="1:13" x14ac:dyDescent="0.25">
      <c r="A149">
        <v>147</v>
      </c>
      <c r="B149" t="s">
        <v>149</v>
      </c>
      <c r="C149">
        <v>84.881</v>
      </c>
      <c r="D149">
        <v>0.32400000000000001</v>
      </c>
      <c r="E149">
        <v>1.0513999999999999</v>
      </c>
      <c r="F149">
        <v>82.644721984863281</v>
      </c>
      <c r="G149">
        <v>1.7006263732910156</v>
      </c>
      <c r="H149">
        <v>1.385982871055603</v>
      </c>
      <c r="I149" t="str">
        <f t="shared" si="8"/>
        <v>33</v>
      </c>
      <c r="J149" t="str">
        <f t="shared" si="9"/>
        <v>Apr</v>
      </c>
      <c r="K149">
        <f t="shared" si="10"/>
        <v>33</v>
      </c>
      <c r="L149">
        <f t="shared" si="11"/>
        <v>1933</v>
      </c>
      <c r="M149">
        <f>VLOOKUP(L149,WYT!$B$6:$D$87,3,FALSE)</f>
        <v>5</v>
      </c>
    </row>
    <row r="150" spans="1:13" x14ac:dyDescent="0.25">
      <c r="A150">
        <v>148</v>
      </c>
      <c r="B150" t="s">
        <v>150</v>
      </c>
      <c r="C150">
        <v>74.706999999999994</v>
      </c>
      <c r="D150">
        <v>0.65600000000000003</v>
      </c>
      <c r="E150">
        <v>1.3236000000000001</v>
      </c>
      <c r="F150">
        <v>72.260551452636719</v>
      </c>
      <c r="G150">
        <v>2.5082941055297852</v>
      </c>
      <c r="H150">
        <v>1.59261155128479</v>
      </c>
      <c r="I150" t="str">
        <f t="shared" si="8"/>
        <v>33</v>
      </c>
      <c r="J150" t="str">
        <f t="shared" si="9"/>
        <v>May</v>
      </c>
      <c r="K150">
        <f t="shared" si="10"/>
        <v>33</v>
      </c>
      <c r="L150">
        <f t="shared" si="11"/>
        <v>1933</v>
      </c>
      <c r="M150">
        <f>VLOOKUP(L150,WYT!$B$6:$D$87,3,FALSE)</f>
        <v>5</v>
      </c>
    </row>
    <row r="151" spans="1:13" x14ac:dyDescent="0.25">
      <c r="A151">
        <v>149</v>
      </c>
      <c r="B151" t="s">
        <v>151</v>
      </c>
      <c r="C151">
        <v>65.817999999999998</v>
      </c>
      <c r="D151">
        <v>0.89500000000000002</v>
      </c>
      <c r="E151">
        <v>1.8190999999999999</v>
      </c>
      <c r="F151">
        <v>63.400306701660156</v>
      </c>
      <c r="G151">
        <v>2.8672800064086914</v>
      </c>
      <c r="H151">
        <v>2.0487048625946045</v>
      </c>
      <c r="I151" t="str">
        <f t="shared" si="8"/>
        <v>33</v>
      </c>
      <c r="J151" t="str">
        <f t="shared" si="9"/>
        <v>Jun</v>
      </c>
      <c r="K151">
        <f t="shared" si="10"/>
        <v>33</v>
      </c>
      <c r="L151">
        <f t="shared" si="11"/>
        <v>1933</v>
      </c>
      <c r="M151">
        <f>VLOOKUP(L151,WYT!$B$6:$D$87,3,FALSE)</f>
        <v>5</v>
      </c>
    </row>
    <row r="152" spans="1:13" x14ac:dyDescent="0.25">
      <c r="A152">
        <v>150</v>
      </c>
      <c r="B152" t="s">
        <v>152</v>
      </c>
      <c r="C152">
        <v>55.475000000000001</v>
      </c>
      <c r="D152">
        <v>0.69199999999999995</v>
      </c>
      <c r="E152">
        <v>1.2895000000000001</v>
      </c>
      <c r="F152">
        <v>54.172782897949219</v>
      </c>
      <c r="G152">
        <v>1.8485394716262817</v>
      </c>
      <c r="H152">
        <v>1.3650016784667969</v>
      </c>
      <c r="I152" t="str">
        <f t="shared" si="8"/>
        <v>33</v>
      </c>
      <c r="J152" t="str">
        <f t="shared" si="9"/>
        <v>Jul</v>
      </c>
      <c r="K152">
        <f t="shared" si="10"/>
        <v>33</v>
      </c>
      <c r="L152">
        <f t="shared" si="11"/>
        <v>1933</v>
      </c>
      <c r="M152">
        <f>VLOOKUP(L152,WYT!$B$6:$D$87,3,FALSE)</f>
        <v>5</v>
      </c>
    </row>
    <row r="153" spans="1:13" x14ac:dyDescent="0.25">
      <c r="A153">
        <v>151</v>
      </c>
      <c r="B153" t="s">
        <v>153</v>
      </c>
      <c r="C153">
        <v>50.709000000000003</v>
      </c>
      <c r="D153">
        <v>0.34399999999999997</v>
      </c>
      <c r="E153">
        <v>0.55830000000000002</v>
      </c>
      <c r="F153">
        <v>50.012226104736328</v>
      </c>
      <c r="G153">
        <v>0.81329011917114258</v>
      </c>
      <c r="H153">
        <v>0.57867699861526489</v>
      </c>
      <c r="I153" t="str">
        <f t="shared" si="8"/>
        <v>33</v>
      </c>
      <c r="J153" t="str">
        <f t="shared" si="9"/>
        <v>Aug</v>
      </c>
      <c r="K153">
        <f t="shared" si="10"/>
        <v>33</v>
      </c>
      <c r="L153">
        <f t="shared" si="11"/>
        <v>1933</v>
      </c>
      <c r="M153">
        <f>VLOOKUP(L153,WYT!$B$6:$D$87,3,FALSE)</f>
        <v>5</v>
      </c>
    </row>
    <row r="154" spans="1:13" x14ac:dyDescent="0.25">
      <c r="A154">
        <v>152</v>
      </c>
      <c r="B154" t="s">
        <v>154</v>
      </c>
      <c r="C154">
        <v>45.341000000000001</v>
      </c>
      <c r="D154">
        <v>0.13100000000000001</v>
      </c>
      <c r="E154">
        <v>0.20080000000000001</v>
      </c>
      <c r="F154">
        <v>45.191806793212891</v>
      </c>
      <c r="G154">
        <v>0.29785221815109253</v>
      </c>
      <c r="H154">
        <v>0.20806083083152771</v>
      </c>
      <c r="I154" t="str">
        <f t="shared" si="8"/>
        <v>33</v>
      </c>
      <c r="J154" t="str">
        <f t="shared" si="9"/>
        <v>Sep</v>
      </c>
      <c r="K154">
        <f t="shared" si="10"/>
        <v>33</v>
      </c>
      <c r="L154">
        <f t="shared" si="11"/>
        <v>1933</v>
      </c>
      <c r="M154">
        <f>VLOOKUP(L154,WYT!$B$6:$D$87,3,FALSE)</f>
        <v>5</v>
      </c>
    </row>
    <row r="155" spans="1:13" x14ac:dyDescent="0.25">
      <c r="A155">
        <v>153</v>
      </c>
      <c r="B155" t="s">
        <v>155</v>
      </c>
      <c r="C155">
        <v>42.442</v>
      </c>
      <c r="D155">
        <v>8.5000000000000006E-2</v>
      </c>
      <c r="E155">
        <v>7.9299999999999995E-2</v>
      </c>
      <c r="F155">
        <v>42.129833221435547</v>
      </c>
      <c r="G155">
        <v>0.13643756508827209</v>
      </c>
      <c r="H155">
        <v>8.0741755664348602E-2</v>
      </c>
      <c r="I155" t="str">
        <f t="shared" si="8"/>
        <v>33</v>
      </c>
      <c r="J155" t="str">
        <f t="shared" si="9"/>
        <v>Oct</v>
      </c>
      <c r="K155">
        <f t="shared" si="10"/>
        <v>33</v>
      </c>
      <c r="L155">
        <f t="shared" si="11"/>
        <v>1933</v>
      </c>
      <c r="M155">
        <f>VLOOKUP(L155,WYT!$B$6:$D$87,3,FALSE)</f>
        <v>5</v>
      </c>
    </row>
    <row r="156" spans="1:13" x14ac:dyDescent="0.25">
      <c r="A156">
        <v>154</v>
      </c>
      <c r="B156" t="s">
        <v>156</v>
      </c>
      <c r="C156">
        <v>39.878</v>
      </c>
      <c r="D156">
        <v>0.219</v>
      </c>
      <c r="E156">
        <v>5.6000000000000001E-2</v>
      </c>
      <c r="F156">
        <v>39.625431060791016</v>
      </c>
      <c r="G156">
        <v>0.2190324068069458</v>
      </c>
      <c r="H156">
        <v>5.5142533034086227E-2</v>
      </c>
      <c r="I156" t="str">
        <f t="shared" si="8"/>
        <v>33</v>
      </c>
      <c r="J156" t="str">
        <f t="shared" si="9"/>
        <v>Nov</v>
      </c>
      <c r="K156">
        <f t="shared" si="10"/>
        <v>33</v>
      </c>
      <c r="L156">
        <f t="shared" si="11"/>
        <v>1933</v>
      </c>
      <c r="M156">
        <f>VLOOKUP(L156,WYT!$B$6:$D$87,3,FALSE)</f>
        <v>5</v>
      </c>
    </row>
    <row r="157" spans="1:13" x14ac:dyDescent="0.25">
      <c r="A157">
        <v>155</v>
      </c>
      <c r="B157" t="s">
        <v>157</v>
      </c>
      <c r="C157">
        <v>62.613</v>
      </c>
      <c r="D157">
        <v>0.29099999999999998</v>
      </c>
      <c r="E157">
        <v>0.13719999999999999</v>
      </c>
      <c r="F157">
        <v>61.109893798828125</v>
      </c>
      <c r="G157">
        <v>0.26910465955734253</v>
      </c>
      <c r="H157">
        <v>0.12922272086143494</v>
      </c>
      <c r="I157" t="str">
        <f t="shared" si="8"/>
        <v>33</v>
      </c>
      <c r="J157" t="str">
        <f t="shared" si="9"/>
        <v>Dec</v>
      </c>
      <c r="K157">
        <f t="shared" si="10"/>
        <v>33</v>
      </c>
      <c r="L157">
        <f t="shared" si="11"/>
        <v>1933</v>
      </c>
      <c r="M157">
        <f>VLOOKUP(L157,WYT!$B$6:$D$87,3,FALSE)</f>
        <v>5</v>
      </c>
    </row>
    <row r="158" spans="1:13" x14ac:dyDescent="0.25">
      <c r="A158">
        <v>156</v>
      </c>
      <c r="B158" t="s">
        <v>158</v>
      </c>
      <c r="C158">
        <v>82.251000000000005</v>
      </c>
      <c r="D158">
        <v>0.1</v>
      </c>
      <c r="E158">
        <v>0.28760000000000002</v>
      </c>
      <c r="F158">
        <v>81.055587768554688</v>
      </c>
      <c r="G158">
        <v>0.10523737967014313</v>
      </c>
      <c r="H158">
        <v>0.33239048719406128</v>
      </c>
      <c r="I158" t="str">
        <f t="shared" si="8"/>
        <v>34</v>
      </c>
      <c r="J158" t="str">
        <f t="shared" si="9"/>
        <v>Jan</v>
      </c>
      <c r="K158">
        <f t="shared" si="10"/>
        <v>33</v>
      </c>
      <c r="L158">
        <f t="shared" si="11"/>
        <v>1933</v>
      </c>
      <c r="M158">
        <f>VLOOKUP(L158,WYT!$B$6:$D$87,3,FALSE)</f>
        <v>5</v>
      </c>
    </row>
    <row r="159" spans="1:13" x14ac:dyDescent="0.25">
      <c r="A159">
        <v>157</v>
      </c>
      <c r="B159" t="s">
        <v>159</v>
      </c>
      <c r="C159">
        <v>85.168000000000006</v>
      </c>
      <c r="D159">
        <v>4.2000000000000003E-2</v>
      </c>
      <c r="E159">
        <v>0.73550000000000004</v>
      </c>
      <c r="F159">
        <v>83.874885559082031</v>
      </c>
      <c r="G159">
        <v>0.14008547365665436</v>
      </c>
      <c r="H159">
        <v>0.91551578044891357</v>
      </c>
      <c r="I159" t="str">
        <f t="shared" si="8"/>
        <v>34</v>
      </c>
      <c r="J159" t="str">
        <f t="shared" si="9"/>
        <v>Feb</v>
      </c>
      <c r="K159">
        <f t="shared" si="10"/>
        <v>34</v>
      </c>
      <c r="L159">
        <f t="shared" si="11"/>
        <v>1934</v>
      </c>
      <c r="M159">
        <f>VLOOKUP(L159,WYT!$B$6:$D$87,3,FALSE)</f>
        <v>5</v>
      </c>
    </row>
    <row r="160" spans="1:13" x14ac:dyDescent="0.25">
      <c r="A160">
        <v>158</v>
      </c>
      <c r="B160" t="s">
        <v>160</v>
      </c>
      <c r="C160">
        <v>83.775000000000006</v>
      </c>
      <c r="D160">
        <v>0.19</v>
      </c>
      <c r="E160">
        <v>1.8178000000000001</v>
      </c>
      <c r="F160">
        <v>82.119674682617188</v>
      </c>
      <c r="G160">
        <v>1.010501503944397</v>
      </c>
      <c r="H160">
        <v>2.3838486671447754</v>
      </c>
      <c r="I160" t="str">
        <f t="shared" si="8"/>
        <v>34</v>
      </c>
      <c r="J160" t="str">
        <f t="shared" si="9"/>
        <v>Mar</v>
      </c>
      <c r="K160">
        <f t="shared" si="10"/>
        <v>34</v>
      </c>
      <c r="L160">
        <f t="shared" si="11"/>
        <v>1934</v>
      </c>
      <c r="M160">
        <f>VLOOKUP(L160,WYT!$B$6:$D$87,3,FALSE)</f>
        <v>5</v>
      </c>
    </row>
    <row r="161" spans="1:13" x14ac:dyDescent="0.25">
      <c r="A161">
        <v>159</v>
      </c>
      <c r="B161" t="s">
        <v>161</v>
      </c>
      <c r="C161">
        <v>78.858000000000004</v>
      </c>
      <c r="D161">
        <v>0.48499999999999999</v>
      </c>
      <c r="E161">
        <v>1.8875</v>
      </c>
      <c r="F161">
        <v>77.02410888671875</v>
      </c>
      <c r="G161">
        <v>2.064922571182251</v>
      </c>
      <c r="H161">
        <v>2.2764017581939697</v>
      </c>
      <c r="I161" t="str">
        <f t="shared" si="8"/>
        <v>34</v>
      </c>
      <c r="J161" t="str">
        <f t="shared" si="9"/>
        <v>Apr</v>
      </c>
      <c r="K161">
        <f t="shared" si="10"/>
        <v>34</v>
      </c>
      <c r="L161">
        <f t="shared" si="11"/>
        <v>1934</v>
      </c>
      <c r="M161">
        <f>VLOOKUP(L161,WYT!$B$6:$D$87,3,FALSE)</f>
        <v>5</v>
      </c>
    </row>
    <row r="162" spans="1:13" x14ac:dyDescent="0.25">
      <c r="A162">
        <v>160</v>
      </c>
      <c r="B162" t="s">
        <v>162</v>
      </c>
      <c r="C162">
        <v>72.549000000000007</v>
      </c>
      <c r="D162">
        <v>0.58799999999999997</v>
      </c>
      <c r="E162">
        <v>1.1984999999999999</v>
      </c>
      <c r="F162">
        <v>71.55517578125</v>
      </c>
      <c r="G162">
        <v>1.6185510158538818</v>
      </c>
      <c r="H162">
        <v>1.1674802303314209</v>
      </c>
      <c r="I162" t="str">
        <f t="shared" si="8"/>
        <v>34</v>
      </c>
      <c r="J162" t="str">
        <f t="shared" si="9"/>
        <v>May</v>
      </c>
      <c r="K162">
        <f t="shared" si="10"/>
        <v>34</v>
      </c>
      <c r="L162">
        <f t="shared" si="11"/>
        <v>1934</v>
      </c>
      <c r="M162">
        <f>VLOOKUP(L162,WYT!$B$6:$D$87,3,FALSE)</f>
        <v>5</v>
      </c>
    </row>
    <row r="163" spans="1:13" x14ac:dyDescent="0.25">
      <c r="A163">
        <v>161</v>
      </c>
      <c r="B163" t="s">
        <v>163</v>
      </c>
      <c r="C163">
        <v>65.984999999999999</v>
      </c>
      <c r="D163">
        <v>0.58699999999999997</v>
      </c>
      <c r="E163">
        <v>0.79259999999999997</v>
      </c>
      <c r="F163">
        <v>65.1917724609375</v>
      </c>
      <c r="G163">
        <v>1.3360409736633301</v>
      </c>
      <c r="H163">
        <v>0.72180157899856567</v>
      </c>
      <c r="I163" t="str">
        <f t="shared" si="8"/>
        <v>34</v>
      </c>
      <c r="J163" t="str">
        <f t="shared" si="9"/>
        <v>Jun</v>
      </c>
      <c r="K163">
        <f t="shared" si="10"/>
        <v>34</v>
      </c>
      <c r="L163">
        <f t="shared" si="11"/>
        <v>1934</v>
      </c>
      <c r="M163">
        <f>VLOOKUP(L163,WYT!$B$6:$D$87,3,FALSE)</f>
        <v>5</v>
      </c>
    </row>
    <row r="164" spans="1:13" x14ac:dyDescent="0.25">
      <c r="A164">
        <v>162</v>
      </c>
      <c r="B164" t="s">
        <v>164</v>
      </c>
      <c r="C164">
        <v>58.88</v>
      </c>
      <c r="D164">
        <v>0.39100000000000001</v>
      </c>
      <c r="E164">
        <v>0.44969999999999999</v>
      </c>
      <c r="F164">
        <v>58.434707641601563</v>
      </c>
      <c r="G164">
        <v>0.86143165826797485</v>
      </c>
      <c r="H164">
        <v>0.41240313649177551</v>
      </c>
      <c r="I164" t="str">
        <f t="shared" si="8"/>
        <v>34</v>
      </c>
      <c r="J164" t="str">
        <f t="shared" si="9"/>
        <v>Jul</v>
      </c>
      <c r="K164">
        <f t="shared" si="10"/>
        <v>34</v>
      </c>
      <c r="L164">
        <f t="shared" si="11"/>
        <v>1934</v>
      </c>
      <c r="M164">
        <f>VLOOKUP(L164,WYT!$B$6:$D$87,3,FALSE)</f>
        <v>5</v>
      </c>
    </row>
    <row r="165" spans="1:13" x14ac:dyDescent="0.25">
      <c r="A165">
        <v>163</v>
      </c>
      <c r="B165" t="s">
        <v>165</v>
      </c>
      <c r="C165">
        <v>47.238</v>
      </c>
      <c r="D165">
        <v>0.21199999999999999</v>
      </c>
      <c r="E165">
        <v>0.1966</v>
      </c>
      <c r="F165">
        <v>46.86248779296875</v>
      </c>
      <c r="G165">
        <v>0.4378354549407959</v>
      </c>
      <c r="H165">
        <v>0.17810015380382538</v>
      </c>
      <c r="I165" t="str">
        <f t="shared" si="8"/>
        <v>34</v>
      </c>
      <c r="J165" t="str">
        <f t="shared" si="9"/>
        <v>Aug</v>
      </c>
      <c r="K165">
        <f t="shared" si="10"/>
        <v>34</v>
      </c>
      <c r="L165">
        <f t="shared" si="11"/>
        <v>1934</v>
      </c>
      <c r="M165">
        <f>VLOOKUP(L165,WYT!$B$6:$D$87,3,FALSE)</f>
        <v>5</v>
      </c>
    </row>
    <row r="166" spans="1:13" x14ac:dyDescent="0.25">
      <c r="A166">
        <v>164</v>
      </c>
      <c r="B166" t="s">
        <v>166</v>
      </c>
      <c r="C166">
        <v>47.481000000000002</v>
      </c>
      <c r="D166">
        <v>0.14199999999999999</v>
      </c>
      <c r="E166">
        <v>9.7500000000000003E-2</v>
      </c>
      <c r="F166">
        <v>45.892730712890625</v>
      </c>
      <c r="G166">
        <v>0.24709773063659668</v>
      </c>
      <c r="H166">
        <v>8.6721621453762054E-2</v>
      </c>
      <c r="I166" t="str">
        <f t="shared" si="8"/>
        <v>34</v>
      </c>
      <c r="J166" t="str">
        <f t="shared" si="9"/>
        <v>Sep</v>
      </c>
      <c r="K166">
        <f t="shared" si="10"/>
        <v>34</v>
      </c>
      <c r="L166">
        <f t="shared" si="11"/>
        <v>1934</v>
      </c>
      <c r="M166">
        <f>VLOOKUP(L166,WYT!$B$6:$D$87,3,FALSE)</f>
        <v>5</v>
      </c>
    </row>
    <row r="167" spans="1:13" x14ac:dyDescent="0.25">
      <c r="A167">
        <v>165</v>
      </c>
      <c r="B167" t="s">
        <v>167</v>
      </c>
      <c r="C167">
        <v>40.875999999999998</v>
      </c>
      <c r="D167">
        <v>0.14399999999999999</v>
      </c>
      <c r="E167">
        <v>5.1799999999999999E-2</v>
      </c>
      <c r="F167">
        <v>39.923927307128906</v>
      </c>
      <c r="G167">
        <v>0.16917501389980316</v>
      </c>
      <c r="H167">
        <v>4.5570835471153259E-2</v>
      </c>
      <c r="I167" t="str">
        <f t="shared" si="8"/>
        <v>34</v>
      </c>
      <c r="J167" t="str">
        <f t="shared" si="9"/>
        <v>Oct</v>
      </c>
      <c r="K167">
        <f t="shared" si="10"/>
        <v>34</v>
      </c>
      <c r="L167">
        <f t="shared" si="11"/>
        <v>1934</v>
      </c>
      <c r="M167">
        <f>VLOOKUP(L167,WYT!$B$6:$D$87,3,FALSE)</f>
        <v>5</v>
      </c>
    </row>
    <row r="168" spans="1:13" x14ac:dyDescent="0.25">
      <c r="A168">
        <v>166</v>
      </c>
      <c r="B168" t="s">
        <v>168</v>
      </c>
      <c r="C168">
        <v>49.649000000000001</v>
      </c>
      <c r="D168">
        <v>0.249</v>
      </c>
      <c r="E168">
        <v>5.5199999999999999E-2</v>
      </c>
      <c r="F168">
        <v>39.23101806640625</v>
      </c>
      <c r="G168">
        <v>0.19707907736301422</v>
      </c>
      <c r="H168">
        <v>4.8924222588539124E-2</v>
      </c>
      <c r="I168" t="str">
        <f t="shared" si="8"/>
        <v>34</v>
      </c>
      <c r="J168" t="str">
        <f t="shared" si="9"/>
        <v>Nov</v>
      </c>
      <c r="K168">
        <f t="shared" si="10"/>
        <v>34</v>
      </c>
      <c r="L168">
        <f t="shared" si="11"/>
        <v>1934</v>
      </c>
      <c r="M168">
        <f>VLOOKUP(L168,WYT!$B$6:$D$87,3,FALSE)</f>
        <v>5</v>
      </c>
    </row>
    <row r="169" spans="1:13" x14ac:dyDescent="0.25">
      <c r="A169">
        <v>167</v>
      </c>
      <c r="B169" t="s">
        <v>169</v>
      </c>
      <c r="C169">
        <v>45.662999999999997</v>
      </c>
      <c r="D169">
        <v>0.10100000000000001</v>
      </c>
      <c r="E169">
        <v>4.7199999999999999E-2</v>
      </c>
      <c r="F169">
        <v>48.230258941650391</v>
      </c>
      <c r="G169">
        <v>0.17823080718517303</v>
      </c>
      <c r="H169">
        <v>0.1138753816485405</v>
      </c>
      <c r="I169" t="str">
        <f t="shared" si="8"/>
        <v>34</v>
      </c>
      <c r="J169" t="str">
        <f t="shared" si="9"/>
        <v>Dec</v>
      </c>
      <c r="K169">
        <f t="shared" si="10"/>
        <v>34</v>
      </c>
      <c r="L169">
        <f t="shared" si="11"/>
        <v>1934</v>
      </c>
      <c r="M169">
        <f>VLOOKUP(L169,WYT!$B$6:$D$87,3,FALSE)</f>
        <v>5</v>
      </c>
    </row>
    <row r="170" spans="1:13" x14ac:dyDescent="0.25">
      <c r="A170">
        <v>168</v>
      </c>
      <c r="B170" t="s">
        <v>170</v>
      </c>
      <c r="C170">
        <v>74.182000000000002</v>
      </c>
      <c r="D170">
        <v>0.02</v>
      </c>
      <c r="E170">
        <v>0.17150000000000001</v>
      </c>
      <c r="F170">
        <v>73.233718872070312</v>
      </c>
      <c r="G170">
        <v>0.12929098308086395</v>
      </c>
      <c r="H170">
        <v>0.28803667426109314</v>
      </c>
      <c r="I170" t="str">
        <f t="shared" si="8"/>
        <v>35</v>
      </c>
      <c r="J170" t="str">
        <f t="shared" si="9"/>
        <v>Jan</v>
      </c>
      <c r="K170">
        <f t="shared" si="10"/>
        <v>34</v>
      </c>
      <c r="L170">
        <f t="shared" si="11"/>
        <v>1934</v>
      </c>
      <c r="M170">
        <f>VLOOKUP(L170,WYT!$B$6:$D$87,3,FALSE)</f>
        <v>5</v>
      </c>
    </row>
    <row r="171" spans="1:13" x14ac:dyDescent="0.25">
      <c r="A171">
        <v>169</v>
      </c>
      <c r="B171" t="s">
        <v>171</v>
      </c>
      <c r="C171">
        <v>74.415000000000006</v>
      </c>
      <c r="D171">
        <v>3.9E-2</v>
      </c>
      <c r="E171">
        <v>0.66859999999999997</v>
      </c>
      <c r="F171">
        <v>71.285713195800781</v>
      </c>
      <c r="G171">
        <v>0.29841765761375427</v>
      </c>
      <c r="H171">
        <v>0.91724139451980591</v>
      </c>
      <c r="I171" t="str">
        <f t="shared" si="8"/>
        <v>35</v>
      </c>
      <c r="J171" t="str">
        <f t="shared" si="9"/>
        <v>Feb</v>
      </c>
      <c r="K171">
        <f t="shared" si="10"/>
        <v>35</v>
      </c>
      <c r="L171">
        <f t="shared" si="11"/>
        <v>1935</v>
      </c>
      <c r="M171">
        <f>VLOOKUP(L171,WYT!$B$6:$D$87,3,FALSE)</f>
        <v>4</v>
      </c>
    </row>
    <row r="172" spans="1:13" x14ac:dyDescent="0.25">
      <c r="A172">
        <v>170</v>
      </c>
      <c r="B172" t="s">
        <v>172</v>
      </c>
      <c r="C172">
        <v>85.480999999999995</v>
      </c>
      <c r="D172">
        <v>0.14199999999999999</v>
      </c>
      <c r="E172">
        <v>0.80259999999999998</v>
      </c>
      <c r="F172">
        <v>81.825332641601563</v>
      </c>
      <c r="G172">
        <v>0.77787876129150391</v>
      </c>
      <c r="H172">
        <v>1.1624521017074585</v>
      </c>
      <c r="I172" t="str">
        <f t="shared" si="8"/>
        <v>35</v>
      </c>
      <c r="J172" t="str">
        <f t="shared" si="9"/>
        <v>Mar</v>
      </c>
      <c r="K172">
        <f t="shared" si="10"/>
        <v>35</v>
      </c>
      <c r="L172">
        <f t="shared" si="11"/>
        <v>1935</v>
      </c>
      <c r="M172">
        <f>VLOOKUP(L172,WYT!$B$6:$D$87,3,FALSE)</f>
        <v>4</v>
      </c>
    </row>
    <row r="173" spans="1:13" x14ac:dyDescent="0.25">
      <c r="A173">
        <v>171</v>
      </c>
      <c r="B173" t="s">
        <v>173</v>
      </c>
      <c r="C173">
        <v>78.244</v>
      </c>
      <c r="D173">
        <v>0.78700000000000003</v>
      </c>
      <c r="E173">
        <v>2.4453999999999998</v>
      </c>
      <c r="F173">
        <v>69.103492736816406</v>
      </c>
      <c r="G173">
        <v>5.2141594886779785</v>
      </c>
      <c r="H173">
        <v>4.0435714721679687</v>
      </c>
      <c r="I173" t="str">
        <f t="shared" si="8"/>
        <v>35</v>
      </c>
      <c r="J173" t="str">
        <f t="shared" si="9"/>
        <v>Apr</v>
      </c>
      <c r="K173">
        <f t="shared" si="10"/>
        <v>35</v>
      </c>
      <c r="L173">
        <f t="shared" si="11"/>
        <v>1935</v>
      </c>
      <c r="M173">
        <f>VLOOKUP(L173,WYT!$B$6:$D$87,3,FALSE)</f>
        <v>4</v>
      </c>
    </row>
    <row r="174" spans="1:13" x14ac:dyDescent="0.25">
      <c r="A174">
        <v>172</v>
      </c>
      <c r="B174" t="s">
        <v>174</v>
      </c>
      <c r="C174">
        <v>81.572000000000003</v>
      </c>
      <c r="D174">
        <v>1.8169999999999999</v>
      </c>
      <c r="E174">
        <v>4.8741000000000003</v>
      </c>
      <c r="F174">
        <v>72.450309753417969</v>
      </c>
      <c r="G174">
        <v>9.0011787414550781</v>
      </c>
      <c r="H174">
        <v>6.2129011154174805</v>
      </c>
      <c r="I174" t="str">
        <f t="shared" si="8"/>
        <v>35</v>
      </c>
      <c r="J174" t="str">
        <f t="shared" si="9"/>
        <v>May</v>
      </c>
      <c r="K174">
        <f t="shared" si="10"/>
        <v>35</v>
      </c>
      <c r="L174">
        <f t="shared" si="11"/>
        <v>1935</v>
      </c>
      <c r="M174">
        <f>VLOOKUP(L174,WYT!$B$6:$D$87,3,FALSE)</f>
        <v>4</v>
      </c>
    </row>
    <row r="175" spans="1:13" x14ac:dyDescent="0.25">
      <c r="A175">
        <v>173</v>
      </c>
      <c r="B175" t="s">
        <v>175</v>
      </c>
      <c r="C175">
        <v>77.72</v>
      </c>
      <c r="D175">
        <v>1.53</v>
      </c>
      <c r="E175">
        <v>3.1322000000000001</v>
      </c>
      <c r="F175">
        <v>67.642860412597656</v>
      </c>
      <c r="G175">
        <v>9.4179525375366211</v>
      </c>
      <c r="H175">
        <v>4.6984515190124512</v>
      </c>
      <c r="I175" t="str">
        <f t="shared" si="8"/>
        <v>35</v>
      </c>
      <c r="J175" t="str">
        <f t="shared" si="9"/>
        <v>Jun</v>
      </c>
      <c r="K175">
        <f t="shared" si="10"/>
        <v>35</v>
      </c>
      <c r="L175">
        <f t="shared" si="11"/>
        <v>1935</v>
      </c>
      <c r="M175">
        <f>VLOOKUP(L175,WYT!$B$6:$D$87,3,FALSE)</f>
        <v>4</v>
      </c>
    </row>
    <row r="176" spans="1:13" x14ac:dyDescent="0.25">
      <c r="A176">
        <v>174</v>
      </c>
      <c r="B176" t="s">
        <v>176</v>
      </c>
      <c r="C176">
        <v>61.901000000000003</v>
      </c>
      <c r="D176">
        <v>0.51800000000000002</v>
      </c>
      <c r="E176">
        <v>1.052</v>
      </c>
      <c r="F176">
        <v>54.904621124267578</v>
      </c>
      <c r="G176">
        <v>4.8640785217285156</v>
      </c>
      <c r="H176">
        <v>2.1690819263458252</v>
      </c>
      <c r="I176" t="str">
        <f t="shared" si="8"/>
        <v>35</v>
      </c>
      <c r="J176" t="str">
        <f t="shared" si="9"/>
        <v>Jul</v>
      </c>
      <c r="K176">
        <f t="shared" si="10"/>
        <v>35</v>
      </c>
      <c r="L176">
        <f t="shared" si="11"/>
        <v>1935</v>
      </c>
      <c r="M176">
        <f>VLOOKUP(L176,WYT!$B$6:$D$87,3,FALSE)</f>
        <v>4</v>
      </c>
    </row>
    <row r="177" spans="1:13" x14ac:dyDescent="0.25">
      <c r="A177">
        <v>175</v>
      </c>
      <c r="B177" t="s">
        <v>177</v>
      </c>
      <c r="C177">
        <v>63.354999999999997</v>
      </c>
      <c r="D177">
        <v>0.105</v>
      </c>
      <c r="E177">
        <v>0.2084</v>
      </c>
      <c r="F177">
        <v>53.597930908203125</v>
      </c>
      <c r="G177">
        <v>1.7921061515808105</v>
      </c>
      <c r="H177">
        <v>0.72295331954956055</v>
      </c>
      <c r="I177" t="str">
        <f t="shared" si="8"/>
        <v>35</v>
      </c>
      <c r="J177" t="str">
        <f t="shared" si="9"/>
        <v>Aug</v>
      </c>
      <c r="K177">
        <f t="shared" si="10"/>
        <v>35</v>
      </c>
      <c r="L177">
        <f t="shared" si="11"/>
        <v>1935</v>
      </c>
      <c r="M177">
        <f>VLOOKUP(L177,WYT!$B$6:$D$87,3,FALSE)</f>
        <v>4</v>
      </c>
    </row>
    <row r="178" spans="1:13" x14ac:dyDescent="0.25">
      <c r="A178">
        <v>176</v>
      </c>
      <c r="B178" t="s">
        <v>178</v>
      </c>
      <c r="C178">
        <v>57.646999999999998</v>
      </c>
      <c r="D178">
        <v>2.5999999999999999E-2</v>
      </c>
      <c r="E178">
        <v>5.04E-2</v>
      </c>
      <c r="F178">
        <v>47.443576812744141</v>
      </c>
      <c r="G178">
        <v>0.70528233051300049</v>
      </c>
      <c r="H178">
        <v>0.26307746767997742</v>
      </c>
      <c r="I178" t="str">
        <f t="shared" si="8"/>
        <v>35</v>
      </c>
      <c r="J178" t="str">
        <f t="shared" si="9"/>
        <v>Sep</v>
      </c>
      <c r="K178">
        <f t="shared" si="10"/>
        <v>35</v>
      </c>
      <c r="L178">
        <f t="shared" si="11"/>
        <v>1935</v>
      </c>
      <c r="M178">
        <f>VLOOKUP(L178,WYT!$B$6:$D$87,3,FALSE)</f>
        <v>4</v>
      </c>
    </row>
    <row r="179" spans="1:13" x14ac:dyDescent="0.25">
      <c r="A179">
        <v>177</v>
      </c>
      <c r="B179" t="s">
        <v>179</v>
      </c>
      <c r="C179">
        <v>50.070999999999998</v>
      </c>
      <c r="D179">
        <v>8.0000000000000002E-3</v>
      </c>
      <c r="E179">
        <v>1.49E-2</v>
      </c>
      <c r="F179">
        <v>45.394729614257813</v>
      </c>
      <c r="G179">
        <v>0.32772782444953918</v>
      </c>
      <c r="H179">
        <v>9.9886715412139893E-2</v>
      </c>
      <c r="I179" t="str">
        <f t="shared" si="8"/>
        <v>35</v>
      </c>
      <c r="J179" t="str">
        <f t="shared" si="9"/>
        <v>Oct</v>
      </c>
      <c r="K179">
        <f t="shared" si="10"/>
        <v>35</v>
      </c>
      <c r="L179">
        <f t="shared" si="11"/>
        <v>1935</v>
      </c>
      <c r="M179">
        <f>VLOOKUP(L179,WYT!$B$6:$D$87,3,FALSE)</f>
        <v>4</v>
      </c>
    </row>
    <row r="180" spans="1:13" x14ac:dyDescent="0.25">
      <c r="A180">
        <v>178</v>
      </c>
      <c r="B180" t="s">
        <v>180</v>
      </c>
      <c r="C180">
        <v>53.779000000000003</v>
      </c>
      <c r="D180">
        <v>7.6999999999999999E-2</v>
      </c>
      <c r="E180">
        <v>5.4300000000000001E-2</v>
      </c>
      <c r="F180">
        <v>51.758087158203125</v>
      </c>
      <c r="G180">
        <v>0.44267934560775757</v>
      </c>
      <c r="H180">
        <v>0.13735197484493256</v>
      </c>
      <c r="I180" t="str">
        <f t="shared" si="8"/>
        <v>35</v>
      </c>
      <c r="J180" t="str">
        <f t="shared" si="9"/>
        <v>Nov</v>
      </c>
      <c r="K180">
        <f t="shared" si="10"/>
        <v>35</v>
      </c>
      <c r="L180">
        <f t="shared" si="11"/>
        <v>1935</v>
      </c>
      <c r="M180">
        <f>VLOOKUP(L180,WYT!$B$6:$D$87,3,FALSE)</f>
        <v>4</v>
      </c>
    </row>
    <row r="181" spans="1:13" x14ac:dyDescent="0.25">
      <c r="A181">
        <v>179</v>
      </c>
      <c r="B181" t="s">
        <v>181</v>
      </c>
      <c r="C181">
        <v>44.375999999999998</v>
      </c>
      <c r="D181">
        <v>0.10100000000000001</v>
      </c>
      <c r="E181">
        <v>7.9799999999999996E-2</v>
      </c>
      <c r="F181">
        <v>44.124759674072266</v>
      </c>
      <c r="G181">
        <v>0.38270968198776245</v>
      </c>
      <c r="H181">
        <v>0.14352187514305115</v>
      </c>
      <c r="I181" t="str">
        <f t="shared" si="8"/>
        <v>35</v>
      </c>
      <c r="J181" t="str">
        <f t="shared" si="9"/>
        <v>Dec</v>
      </c>
      <c r="K181">
        <f t="shared" si="10"/>
        <v>35</v>
      </c>
      <c r="L181">
        <f t="shared" si="11"/>
        <v>1935</v>
      </c>
      <c r="M181">
        <f>VLOOKUP(L181,WYT!$B$6:$D$87,3,FALSE)</f>
        <v>4</v>
      </c>
    </row>
    <row r="182" spans="1:13" x14ac:dyDescent="0.25">
      <c r="A182">
        <v>180</v>
      </c>
      <c r="B182" t="s">
        <v>182</v>
      </c>
      <c r="C182">
        <v>81.576999999999998</v>
      </c>
      <c r="D182">
        <v>3.4000000000000002E-2</v>
      </c>
      <c r="E182">
        <v>0.32829999999999998</v>
      </c>
      <c r="F182">
        <v>78.322738647460938</v>
      </c>
      <c r="G182">
        <v>0.10711711645126343</v>
      </c>
      <c r="H182">
        <v>0.39989045262336731</v>
      </c>
      <c r="I182" t="str">
        <f t="shared" si="8"/>
        <v>36</v>
      </c>
      <c r="J182" t="str">
        <f t="shared" si="9"/>
        <v>Jan</v>
      </c>
      <c r="K182">
        <f t="shared" si="10"/>
        <v>35</v>
      </c>
      <c r="L182">
        <f t="shared" si="11"/>
        <v>1935</v>
      </c>
      <c r="M182">
        <f>VLOOKUP(L182,WYT!$B$6:$D$87,3,FALSE)</f>
        <v>4</v>
      </c>
    </row>
    <row r="183" spans="1:13" x14ac:dyDescent="0.25">
      <c r="A183">
        <v>181</v>
      </c>
      <c r="B183" t="s">
        <v>183</v>
      </c>
      <c r="C183">
        <v>73.61</v>
      </c>
      <c r="D183">
        <v>2.1139999999999999</v>
      </c>
      <c r="E183">
        <v>6.3392999999999997</v>
      </c>
      <c r="F183">
        <v>66.114822387695312</v>
      </c>
      <c r="G183">
        <v>6.0226225852966309</v>
      </c>
      <c r="H183">
        <v>7.9013710021972656</v>
      </c>
      <c r="I183" t="str">
        <f t="shared" si="8"/>
        <v>36</v>
      </c>
      <c r="J183" t="str">
        <f t="shared" si="9"/>
        <v>Feb</v>
      </c>
      <c r="K183">
        <f t="shared" si="10"/>
        <v>36</v>
      </c>
      <c r="L183">
        <f t="shared" si="11"/>
        <v>1936</v>
      </c>
      <c r="M183">
        <f>VLOOKUP(L183,WYT!$B$6:$D$87,3,FALSE)</f>
        <v>3</v>
      </c>
    </row>
    <row r="184" spans="1:13" x14ac:dyDescent="0.25">
      <c r="A184">
        <v>182</v>
      </c>
      <c r="B184" t="s">
        <v>184</v>
      </c>
      <c r="C184">
        <v>79.433000000000007</v>
      </c>
      <c r="D184">
        <v>2.621</v>
      </c>
      <c r="E184">
        <v>5.6542000000000003</v>
      </c>
      <c r="F184">
        <v>67.43853759765625</v>
      </c>
      <c r="G184">
        <v>11.621981620788574</v>
      </c>
      <c r="H184">
        <v>7.9346094131469727</v>
      </c>
      <c r="I184" t="str">
        <f t="shared" si="8"/>
        <v>36</v>
      </c>
      <c r="J184" t="str">
        <f t="shared" si="9"/>
        <v>Mar</v>
      </c>
      <c r="K184">
        <f t="shared" si="10"/>
        <v>36</v>
      </c>
      <c r="L184">
        <f t="shared" si="11"/>
        <v>1936</v>
      </c>
      <c r="M184">
        <f>VLOOKUP(L184,WYT!$B$6:$D$87,3,FALSE)</f>
        <v>3</v>
      </c>
    </row>
    <row r="185" spans="1:13" x14ac:dyDescent="0.25">
      <c r="A185">
        <v>183</v>
      </c>
      <c r="B185" t="s">
        <v>185</v>
      </c>
      <c r="C185">
        <v>84.194999999999993</v>
      </c>
      <c r="D185">
        <v>3.1219999999999999</v>
      </c>
      <c r="E185">
        <v>5.5785999999999998</v>
      </c>
      <c r="F185">
        <v>71.657646179199219</v>
      </c>
      <c r="G185">
        <v>14.769124031066895</v>
      </c>
      <c r="H185">
        <v>6.1062455177307129</v>
      </c>
      <c r="I185" t="str">
        <f t="shared" si="8"/>
        <v>36</v>
      </c>
      <c r="J185" t="str">
        <f t="shared" si="9"/>
        <v>Apr</v>
      </c>
      <c r="K185">
        <f t="shared" si="10"/>
        <v>36</v>
      </c>
      <c r="L185">
        <f t="shared" si="11"/>
        <v>1936</v>
      </c>
      <c r="M185">
        <f>VLOOKUP(L185,WYT!$B$6:$D$87,3,FALSE)</f>
        <v>3</v>
      </c>
    </row>
    <row r="186" spans="1:13" x14ac:dyDescent="0.25">
      <c r="A186">
        <v>184</v>
      </c>
      <c r="B186" t="s">
        <v>186</v>
      </c>
      <c r="C186">
        <v>71.866</v>
      </c>
      <c r="D186">
        <v>10.61</v>
      </c>
      <c r="E186">
        <v>7.3052999999999999</v>
      </c>
      <c r="F186">
        <v>63.806770324707031</v>
      </c>
      <c r="G186">
        <v>18.808639526367188</v>
      </c>
      <c r="H186">
        <v>7.0841007232666016</v>
      </c>
      <c r="I186" t="str">
        <f t="shared" si="8"/>
        <v>36</v>
      </c>
      <c r="J186" t="str">
        <f t="shared" si="9"/>
        <v>May</v>
      </c>
      <c r="K186">
        <f t="shared" si="10"/>
        <v>36</v>
      </c>
      <c r="L186">
        <f t="shared" si="11"/>
        <v>1936</v>
      </c>
      <c r="M186">
        <f>VLOOKUP(L186,WYT!$B$6:$D$87,3,FALSE)</f>
        <v>3</v>
      </c>
    </row>
    <row r="187" spans="1:13" x14ac:dyDescent="0.25">
      <c r="A187">
        <v>185</v>
      </c>
      <c r="B187" t="s">
        <v>187</v>
      </c>
      <c r="C187">
        <v>61.668999999999997</v>
      </c>
      <c r="D187">
        <v>10.122</v>
      </c>
      <c r="E187">
        <v>7.6326000000000001</v>
      </c>
      <c r="F187">
        <v>52.901668548583984</v>
      </c>
      <c r="G187">
        <v>17.744108200073242</v>
      </c>
      <c r="H187">
        <v>8.1615324020385742</v>
      </c>
      <c r="I187" t="str">
        <f t="shared" si="8"/>
        <v>36</v>
      </c>
      <c r="J187" t="str">
        <f t="shared" si="9"/>
        <v>Jun</v>
      </c>
      <c r="K187">
        <f t="shared" si="10"/>
        <v>36</v>
      </c>
      <c r="L187">
        <f t="shared" si="11"/>
        <v>1936</v>
      </c>
      <c r="M187">
        <f>VLOOKUP(L187,WYT!$B$6:$D$87,3,FALSE)</f>
        <v>3</v>
      </c>
    </row>
    <row r="188" spans="1:13" x14ac:dyDescent="0.25">
      <c r="A188">
        <v>186</v>
      </c>
      <c r="B188" t="s">
        <v>188</v>
      </c>
      <c r="C188">
        <v>66.688999999999993</v>
      </c>
      <c r="D188">
        <v>2.3809999999999998</v>
      </c>
      <c r="E188">
        <v>2.4538000000000002</v>
      </c>
      <c r="F188">
        <v>56.303245544433594</v>
      </c>
      <c r="G188">
        <v>5.8542947769165039</v>
      </c>
      <c r="H188">
        <v>4.3007354736328125</v>
      </c>
      <c r="I188" t="str">
        <f t="shared" si="8"/>
        <v>36</v>
      </c>
      <c r="J188" t="str">
        <f t="shared" si="9"/>
        <v>Jul</v>
      </c>
      <c r="K188">
        <f t="shared" si="10"/>
        <v>36</v>
      </c>
      <c r="L188">
        <f t="shared" si="11"/>
        <v>1936</v>
      </c>
      <c r="M188">
        <f>VLOOKUP(L188,WYT!$B$6:$D$87,3,FALSE)</f>
        <v>3</v>
      </c>
    </row>
    <row r="189" spans="1:13" x14ac:dyDescent="0.25">
      <c r="A189">
        <v>187</v>
      </c>
      <c r="B189" t="s">
        <v>189</v>
      </c>
      <c r="C189">
        <v>68.882000000000005</v>
      </c>
      <c r="D189">
        <v>0.30099999999999999</v>
      </c>
      <c r="E189">
        <v>0.35349999999999998</v>
      </c>
      <c r="F189">
        <v>60.301361083984375</v>
      </c>
      <c r="G189">
        <v>1.4517258405685425</v>
      </c>
      <c r="H189">
        <v>1.4941283464431763</v>
      </c>
      <c r="I189" t="str">
        <f t="shared" si="8"/>
        <v>36</v>
      </c>
      <c r="J189" t="str">
        <f t="shared" si="9"/>
        <v>Aug</v>
      </c>
      <c r="K189">
        <f t="shared" si="10"/>
        <v>36</v>
      </c>
      <c r="L189">
        <f t="shared" si="11"/>
        <v>1936</v>
      </c>
      <c r="M189">
        <f>VLOOKUP(L189,WYT!$B$6:$D$87,3,FALSE)</f>
        <v>3</v>
      </c>
    </row>
    <row r="190" spans="1:13" x14ac:dyDescent="0.25">
      <c r="A190">
        <v>188</v>
      </c>
      <c r="B190" t="s">
        <v>190</v>
      </c>
      <c r="C190">
        <v>58.758000000000003</v>
      </c>
      <c r="D190">
        <v>7.8E-2</v>
      </c>
      <c r="E190">
        <v>0.1052</v>
      </c>
      <c r="F190">
        <v>50.127887725830078</v>
      </c>
      <c r="G190">
        <v>0.5300939679145813</v>
      </c>
      <c r="H190">
        <v>0.72850942611694336</v>
      </c>
      <c r="I190" t="str">
        <f t="shared" si="8"/>
        <v>36</v>
      </c>
      <c r="J190" t="str">
        <f t="shared" si="9"/>
        <v>Sep</v>
      </c>
      <c r="K190">
        <f t="shared" si="10"/>
        <v>36</v>
      </c>
      <c r="L190">
        <f t="shared" si="11"/>
        <v>1936</v>
      </c>
      <c r="M190">
        <f>VLOOKUP(L190,WYT!$B$6:$D$87,3,FALSE)</f>
        <v>3</v>
      </c>
    </row>
    <row r="191" spans="1:13" x14ac:dyDescent="0.25">
      <c r="A191">
        <v>189</v>
      </c>
      <c r="B191" t="s">
        <v>191</v>
      </c>
      <c r="C191">
        <v>51.822000000000003</v>
      </c>
      <c r="D191">
        <v>2.1999999999999999E-2</v>
      </c>
      <c r="E191">
        <v>5.4199999999999998E-2</v>
      </c>
      <c r="F191">
        <v>46.533771514892578</v>
      </c>
      <c r="G191">
        <v>0.27773544192314148</v>
      </c>
      <c r="H191">
        <v>0.5525023341178894</v>
      </c>
      <c r="I191" t="str">
        <f t="shared" si="8"/>
        <v>36</v>
      </c>
      <c r="J191" t="str">
        <f t="shared" si="9"/>
        <v>Oct</v>
      </c>
      <c r="K191">
        <f t="shared" si="10"/>
        <v>36</v>
      </c>
      <c r="L191">
        <f t="shared" si="11"/>
        <v>1936</v>
      </c>
      <c r="M191">
        <f>VLOOKUP(L191,WYT!$B$6:$D$87,3,FALSE)</f>
        <v>3</v>
      </c>
    </row>
    <row r="192" spans="1:13" x14ac:dyDescent="0.25">
      <c r="A192">
        <v>190</v>
      </c>
      <c r="B192" t="s">
        <v>192</v>
      </c>
      <c r="C192">
        <v>49.459000000000003</v>
      </c>
      <c r="D192">
        <v>3.5000000000000003E-2</v>
      </c>
      <c r="E192">
        <v>4.8300000000000003E-2</v>
      </c>
      <c r="F192">
        <v>48.039039611816406</v>
      </c>
      <c r="G192">
        <v>0.40940961241722107</v>
      </c>
      <c r="H192">
        <v>0.42656347155570984</v>
      </c>
      <c r="I192" t="str">
        <f t="shared" si="8"/>
        <v>36</v>
      </c>
      <c r="J192" t="str">
        <f t="shared" si="9"/>
        <v>Nov</v>
      </c>
      <c r="K192">
        <f t="shared" si="10"/>
        <v>36</v>
      </c>
      <c r="L192">
        <f t="shared" si="11"/>
        <v>1936</v>
      </c>
      <c r="M192">
        <f>VLOOKUP(L192,WYT!$B$6:$D$87,3,FALSE)</f>
        <v>3</v>
      </c>
    </row>
    <row r="193" spans="1:13" x14ac:dyDescent="0.25">
      <c r="A193">
        <v>191</v>
      </c>
      <c r="B193" t="s">
        <v>193</v>
      </c>
      <c r="C193">
        <v>57.473999999999997</v>
      </c>
      <c r="D193">
        <v>0.108</v>
      </c>
      <c r="E193">
        <v>0.11700000000000001</v>
      </c>
      <c r="F193">
        <v>56.115650177001953</v>
      </c>
      <c r="G193">
        <v>0.41690921783447266</v>
      </c>
      <c r="H193">
        <v>0.26093348860740662</v>
      </c>
      <c r="I193" t="str">
        <f t="shared" si="8"/>
        <v>36</v>
      </c>
      <c r="J193" t="str">
        <f t="shared" si="9"/>
        <v>Dec</v>
      </c>
      <c r="K193">
        <f t="shared" si="10"/>
        <v>36</v>
      </c>
      <c r="L193">
        <f t="shared" si="11"/>
        <v>1936</v>
      </c>
      <c r="M193">
        <f>VLOOKUP(L193,WYT!$B$6:$D$87,3,FALSE)</f>
        <v>3</v>
      </c>
    </row>
    <row r="194" spans="1:13" x14ac:dyDescent="0.25">
      <c r="A194">
        <v>192</v>
      </c>
      <c r="B194" t="s">
        <v>194</v>
      </c>
      <c r="C194">
        <v>73.195999999999998</v>
      </c>
      <c r="D194">
        <v>7.6999999999999999E-2</v>
      </c>
      <c r="E194">
        <v>0.21110000000000001</v>
      </c>
      <c r="F194">
        <v>72.27734375</v>
      </c>
      <c r="G194">
        <v>0.20075470209121704</v>
      </c>
      <c r="H194">
        <v>0.24656780064105988</v>
      </c>
      <c r="I194" t="str">
        <f t="shared" si="8"/>
        <v>37</v>
      </c>
      <c r="J194" t="str">
        <f t="shared" si="9"/>
        <v>Jan</v>
      </c>
      <c r="K194">
        <f t="shared" si="10"/>
        <v>36</v>
      </c>
      <c r="L194">
        <f t="shared" si="11"/>
        <v>1936</v>
      </c>
      <c r="M194">
        <f>VLOOKUP(L194,WYT!$B$6:$D$87,3,FALSE)</f>
        <v>3</v>
      </c>
    </row>
    <row r="195" spans="1:13" x14ac:dyDescent="0.25">
      <c r="A195">
        <v>193</v>
      </c>
      <c r="B195" t="s">
        <v>195</v>
      </c>
      <c r="C195">
        <v>76.808000000000007</v>
      </c>
      <c r="D195">
        <v>3.8130000000000002</v>
      </c>
      <c r="E195">
        <v>2.5806</v>
      </c>
      <c r="F195">
        <v>71.2198486328125</v>
      </c>
      <c r="G195">
        <v>8.4184989929199219</v>
      </c>
      <c r="H195">
        <v>3.058189868927002</v>
      </c>
      <c r="I195" t="str">
        <f t="shared" si="8"/>
        <v>37</v>
      </c>
      <c r="J195" t="str">
        <f t="shared" si="9"/>
        <v>Feb</v>
      </c>
      <c r="K195">
        <f t="shared" si="10"/>
        <v>37</v>
      </c>
      <c r="L195">
        <f t="shared" si="11"/>
        <v>1937</v>
      </c>
      <c r="M195">
        <f>VLOOKUP(L195,WYT!$B$6:$D$87,3,FALSE)</f>
        <v>4</v>
      </c>
    </row>
    <row r="196" spans="1:13" x14ac:dyDescent="0.25">
      <c r="A196">
        <v>194</v>
      </c>
      <c r="B196" t="s">
        <v>196</v>
      </c>
      <c r="C196">
        <v>65.234999999999999</v>
      </c>
      <c r="D196">
        <v>10.872</v>
      </c>
      <c r="E196">
        <v>4.7266000000000004</v>
      </c>
      <c r="F196">
        <v>51.041999816894531</v>
      </c>
      <c r="G196">
        <v>22.373485565185547</v>
      </c>
      <c r="H196">
        <v>5.5332150459289551</v>
      </c>
      <c r="I196" t="str">
        <f t="shared" ref="I196:I259" si="12">MID(B196,8,2)</f>
        <v>37</v>
      </c>
      <c r="J196" t="str">
        <f t="shared" ref="J196:J259" si="13">MID(B196,4,3)</f>
        <v>Mar</v>
      </c>
      <c r="K196">
        <f t="shared" ref="K196:K259" si="14">IF(J196="Jan",I196-1,I196+0)</f>
        <v>37</v>
      </c>
      <c r="L196">
        <f t="shared" ref="L196:L259" si="15">IF(K196&gt;3,1900+K196,2000+K196)</f>
        <v>1937</v>
      </c>
      <c r="M196">
        <f>VLOOKUP(L196,WYT!$B$6:$D$87,3,FALSE)</f>
        <v>4</v>
      </c>
    </row>
    <row r="197" spans="1:13" x14ac:dyDescent="0.25">
      <c r="A197">
        <v>195</v>
      </c>
      <c r="B197" t="s">
        <v>197</v>
      </c>
      <c r="C197">
        <v>71.451999999999998</v>
      </c>
      <c r="D197">
        <v>13.381</v>
      </c>
      <c r="E197">
        <v>6.9854000000000003</v>
      </c>
      <c r="F197">
        <v>59.285110473632813</v>
      </c>
      <c r="G197">
        <v>24.501842498779297</v>
      </c>
      <c r="H197">
        <v>6.7979474067687988</v>
      </c>
      <c r="I197" t="str">
        <f t="shared" si="12"/>
        <v>37</v>
      </c>
      <c r="J197" t="str">
        <f t="shared" si="13"/>
        <v>Apr</v>
      </c>
      <c r="K197">
        <f t="shared" si="14"/>
        <v>37</v>
      </c>
      <c r="L197">
        <f t="shared" si="15"/>
        <v>1937</v>
      </c>
      <c r="M197">
        <f>VLOOKUP(L197,WYT!$B$6:$D$87,3,FALSE)</f>
        <v>4</v>
      </c>
    </row>
    <row r="198" spans="1:13" x14ac:dyDescent="0.25">
      <c r="A198">
        <v>196</v>
      </c>
      <c r="B198" t="s">
        <v>198</v>
      </c>
      <c r="C198">
        <v>61.124000000000002</v>
      </c>
      <c r="D198">
        <v>25.495000000000001</v>
      </c>
      <c r="E198">
        <v>7.5571000000000002</v>
      </c>
      <c r="F198">
        <v>56.335311889648438</v>
      </c>
      <c r="G198">
        <v>31.200563430786133</v>
      </c>
      <c r="H198">
        <v>6.7579779624938965</v>
      </c>
      <c r="I198" t="str">
        <f t="shared" si="12"/>
        <v>37</v>
      </c>
      <c r="J198" t="str">
        <f t="shared" si="13"/>
        <v>May</v>
      </c>
      <c r="K198">
        <f t="shared" si="14"/>
        <v>37</v>
      </c>
      <c r="L198">
        <f t="shared" si="15"/>
        <v>1937</v>
      </c>
      <c r="M198">
        <f>VLOOKUP(L198,WYT!$B$6:$D$87,3,FALSE)</f>
        <v>4</v>
      </c>
    </row>
    <row r="199" spans="1:13" x14ac:dyDescent="0.25">
      <c r="A199">
        <v>197</v>
      </c>
      <c r="B199" t="s">
        <v>199</v>
      </c>
      <c r="C199">
        <v>64.134</v>
      </c>
      <c r="D199">
        <v>17.678999999999998</v>
      </c>
      <c r="E199">
        <v>3.3132999999999999</v>
      </c>
      <c r="F199">
        <v>55.060874938964844</v>
      </c>
      <c r="G199">
        <v>24.875167846679688</v>
      </c>
      <c r="H199">
        <v>4.331700325012207</v>
      </c>
      <c r="I199" t="str">
        <f t="shared" si="12"/>
        <v>37</v>
      </c>
      <c r="J199" t="str">
        <f t="shared" si="13"/>
        <v>Jun</v>
      </c>
      <c r="K199">
        <f t="shared" si="14"/>
        <v>37</v>
      </c>
      <c r="L199">
        <f t="shared" si="15"/>
        <v>1937</v>
      </c>
      <c r="M199">
        <f>VLOOKUP(L199,WYT!$B$6:$D$87,3,FALSE)</f>
        <v>4</v>
      </c>
    </row>
    <row r="200" spans="1:13" x14ac:dyDescent="0.25">
      <c r="A200">
        <v>198</v>
      </c>
      <c r="B200" t="s">
        <v>200</v>
      </c>
      <c r="C200">
        <v>61.046999999999997</v>
      </c>
      <c r="D200">
        <v>4.0960000000000001</v>
      </c>
      <c r="E200">
        <v>1.2108000000000001</v>
      </c>
      <c r="F200">
        <v>53.319698333740234</v>
      </c>
      <c r="G200">
        <v>9.3798980712890625</v>
      </c>
      <c r="H200">
        <v>2.6466598510742187</v>
      </c>
      <c r="I200" t="str">
        <f t="shared" si="12"/>
        <v>37</v>
      </c>
      <c r="J200" t="str">
        <f t="shared" si="13"/>
        <v>Jul</v>
      </c>
      <c r="K200">
        <f t="shared" si="14"/>
        <v>37</v>
      </c>
      <c r="L200">
        <f t="shared" si="15"/>
        <v>1937</v>
      </c>
      <c r="M200">
        <f>VLOOKUP(L200,WYT!$B$6:$D$87,3,FALSE)</f>
        <v>4</v>
      </c>
    </row>
    <row r="201" spans="1:13" x14ac:dyDescent="0.25">
      <c r="A201">
        <v>199</v>
      </c>
      <c r="B201" t="s">
        <v>201</v>
      </c>
      <c r="C201">
        <v>56.447000000000003</v>
      </c>
      <c r="D201">
        <v>0.95799999999999996</v>
      </c>
      <c r="E201">
        <v>0.32069999999999999</v>
      </c>
      <c r="F201">
        <v>51.665687561035156</v>
      </c>
      <c r="G201">
        <v>3.1521987915039063</v>
      </c>
      <c r="H201">
        <v>1.068425178527832</v>
      </c>
      <c r="I201" t="str">
        <f t="shared" si="12"/>
        <v>37</v>
      </c>
      <c r="J201" t="str">
        <f t="shared" si="13"/>
        <v>Aug</v>
      </c>
      <c r="K201">
        <f t="shared" si="14"/>
        <v>37</v>
      </c>
      <c r="L201">
        <f t="shared" si="15"/>
        <v>1937</v>
      </c>
      <c r="M201">
        <f>VLOOKUP(L201,WYT!$B$6:$D$87,3,FALSE)</f>
        <v>4</v>
      </c>
    </row>
    <row r="202" spans="1:13" x14ac:dyDescent="0.25">
      <c r="A202">
        <v>200</v>
      </c>
      <c r="B202" t="s">
        <v>202</v>
      </c>
      <c r="C202">
        <v>52.314999999999998</v>
      </c>
      <c r="D202">
        <v>0.29499999999999998</v>
      </c>
      <c r="E202">
        <v>0.1222</v>
      </c>
      <c r="F202">
        <v>48.036502838134766</v>
      </c>
      <c r="G202">
        <v>1.23429274559021</v>
      </c>
      <c r="H202">
        <v>0.52515888214111328</v>
      </c>
      <c r="I202" t="str">
        <f t="shared" si="12"/>
        <v>37</v>
      </c>
      <c r="J202" t="str">
        <f t="shared" si="13"/>
        <v>Sep</v>
      </c>
      <c r="K202">
        <f t="shared" si="14"/>
        <v>37</v>
      </c>
      <c r="L202">
        <f t="shared" si="15"/>
        <v>1937</v>
      </c>
      <c r="M202">
        <f>VLOOKUP(L202,WYT!$B$6:$D$87,3,FALSE)</f>
        <v>4</v>
      </c>
    </row>
    <row r="203" spans="1:13" x14ac:dyDescent="0.25">
      <c r="A203">
        <v>201</v>
      </c>
      <c r="B203" t="s">
        <v>203</v>
      </c>
      <c r="C203">
        <v>49.878999999999998</v>
      </c>
      <c r="D203">
        <v>0.11700000000000001</v>
      </c>
      <c r="E203">
        <v>0.1328</v>
      </c>
      <c r="F203">
        <v>47.143650054931641</v>
      </c>
      <c r="G203">
        <v>0.55905699729919434</v>
      </c>
      <c r="H203">
        <v>0.39143353700637817</v>
      </c>
      <c r="I203" t="str">
        <f t="shared" si="12"/>
        <v>37</v>
      </c>
      <c r="J203" t="str">
        <f t="shared" si="13"/>
        <v>Oct</v>
      </c>
      <c r="K203">
        <f t="shared" si="14"/>
        <v>37</v>
      </c>
      <c r="L203">
        <f t="shared" si="15"/>
        <v>1937</v>
      </c>
      <c r="M203">
        <f>VLOOKUP(L203,WYT!$B$6:$D$87,3,FALSE)</f>
        <v>4</v>
      </c>
    </row>
    <row r="204" spans="1:13" x14ac:dyDescent="0.25">
      <c r="A204">
        <v>202</v>
      </c>
      <c r="B204" t="s">
        <v>204</v>
      </c>
      <c r="C204">
        <v>73.863</v>
      </c>
      <c r="D204">
        <v>6.7000000000000004E-2</v>
      </c>
      <c r="E204">
        <v>8.1100000000000005E-2</v>
      </c>
      <c r="F204">
        <v>71.983711242675781</v>
      </c>
      <c r="G204">
        <v>0.19334845244884491</v>
      </c>
      <c r="H204">
        <v>0.16811417043209076</v>
      </c>
      <c r="I204" t="str">
        <f t="shared" si="12"/>
        <v>37</v>
      </c>
      <c r="J204" t="str">
        <f t="shared" si="13"/>
        <v>Nov</v>
      </c>
      <c r="K204">
        <f t="shared" si="14"/>
        <v>37</v>
      </c>
      <c r="L204">
        <f t="shared" si="15"/>
        <v>1937</v>
      </c>
      <c r="M204">
        <f>VLOOKUP(L204,WYT!$B$6:$D$87,3,FALSE)</f>
        <v>4</v>
      </c>
    </row>
    <row r="205" spans="1:13" x14ac:dyDescent="0.25">
      <c r="A205">
        <v>203</v>
      </c>
      <c r="B205" t="s">
        <v>205</v>
      </c>
      <c r="C205">
        <v>82.177000000000007</v>
      </c>
      <c r="D205">
        <v>0.17399999999999999</v>
      </c>
      <c r="E205">
        <v>0.77959999999999996</v>
      </c>
      <c r="F205">
        <v>81.100959777832031</v>
      </c>
      <c r="G205">
        <v>0.42527851462364197</v>
      </c>
      <c r="H205">
        <v>1.0969721078872681</v>
      </c>
      <c r="I205" t="str">
        <f t="shared" si="12"/>
        <v>37</v>
      </c>
      <c r="J205" t="str">
        <f t="shared" si="13"/>
        <v>Dec</v>
      </c>
      <c r="K205">
        <f t="shared" si="14"/>
        <v>37</v>
      </c>
      <c r="L205">
        <f t="shared" si="15"/>
        <v>1937</v>
      </c>
      <c r="M205">
        <f>VLOOKUP(L205,WYT!$B$6:$D$87,3,FALSE)</f>
        <v>4</v>
      </c>
    </row>
    <row r="206" spans="1:13" x14ac:dyDescent="0.25">
      <c r="A206">
        <v>204</v>
      </c>
      <c r="B206" t="s">
        <v>206</v>
      </c>
      <c r="C206">
        <v>79.790000000000006</v>
      </c>
      <c r="D206">
        <v>0.505</v>
      </c>
      <c r="E206">
        <v>1.32</v>
      </c>
      <c r="F206">
        <v>73.509590148925781</v>
      </c>
      <c r="G206">
        <v>3.0532846450805664</v>
      </c>
      <c r="H206">
        <v>2.4927611351013184</v>
      </c>
      <c r="I206" t="str">
        <f t="shared" si="12"/>
        <v>38</v>
      </c>
      <c r="J206" t="str">
        <f t="shared" si="13"/>
        <v>Jan</v>
      </c>
      <c r="K206">
        <f t="shared" si="14"/>
        <v>37</v>
      </c>
      <c r="L206">
        <f t="shared" si="15"/>
        <v>1937</v>
      </c>
      <c r="M206">
        <f>VLOOKUP(L206,WYT!$B$6:$D$87,3,FALSE)</f>
        <v>4</v>
      </c>
    </row>
    <row r="207" spans="1:13" x14ac:dyDescent="0.25">
      <c r="A207">
        <v>205</v>
      </c>
      <c r="B207" t="s">
        <v>207</v>
      </c>
      <c r="C207">
        <v>52.014000000000003</v>
      </c>
      <c r="D207">
        <v>3.1819999999999999</v>
      </c>
      <c r="E207">
        <v>1.9937</v>
      </c>
      <c r="F207">
        <v>46.829204559326172</v>
      </c>
      <c r="G207">
        <v>6.0126233100891113</v>
      </c>
      <c r="H207">
        <v>2.1558778285980225</v>
      </c>
      <c r="I207" t="str">
        <f t="shared" si="12"/>
        <v>38</v>
      </c>
      <c r="J207" t="str">
        <f t="shared" si="13"/>
        <v>Feb</v>
      </c>
      <c r="K207">
        <f t="shared" si="14"/>
        <v>38</v>
      </c>
      <c r="L207">
        <f t="shared" si="15"/>
        <v>1938</v>
      </c>
      <c r="M207">
        <f>VLOOKUP(L207,WYT!$B$6:$D$87,3,FALSE)</f>
        <v>1</v>
      </c>
    </row>
    <row r="208" spans="1:13" x14ac:dyDescent="0.25">
      <c r="A208">
        <v>206</v>
      </c>
      <c r="B208" t="s">
        <v>208</v>
      </c>
      <c r="C208">
        <v>45.694000000000003</v>
      </c>
      <c r="D208">
        <v>5.165</v>
      </c>
      <c r="E208">
        <v>1.5112000000000001</v>
      </c>
      <c r="F208">
        <v>41.591873168945313</v>
      </c>
      <c r="G208">
        <v>7.5720939636230469</v>
      </c>
      <c r="H208">
        <v>1.6830488443374634</v>
      </c>
      <c r="I208" t="str">
        <f t="shared" si="12"/>
        <v>38</v>
      </c>
      <c r="J208" t="str">
        <f t="shared" si="13"/>
        <v>Mar</v>
      </c>
      <c r="K208">
        <f t="shared" si="14"/>
        <v>38</v>
      </c>
      <c r="L208">
        <f t="shared" si="15"/>
        <v>1938</v>
      </c>
      <c r="M208">
        <f>VLOOKUP(L208,WYT!$B$6:$D$87,3,FALSE)</f>
        <v>1</v>
      </c>
    </row>
    <row r="209" spans="1:13" x14ac:dyDescent="0.25">
      <c r="A209">
        <v>207</v>
      </c>
      <c r="B209" t="s">
        <v>209</v>
      </c>
      <c r="C209">
        <v>66.617000000000004</v>
      </c>
      <c r="D209">
        <v>12.766</v>
      </c>
      <c r="E209">
        <v>4.4158999999999997</v>
      </c>
      <c r="F209">
        <v>61.024444580078125</v>
      </c>
      <c r="G209">
        <v>16.833230972290039</v>
      </c>
      <c r="H209">
        <v>4.6794533729553223</v>
      </c>
      <c r="I209" t="str">
        <f t="shared" si="12"/>
        <v>38</v>
      </c>
      <c r="J209" t="str">
        <f t="shared" si="13"/>
        <v>Apr</v>
      </c>
      <c r="K209">
        <f t="shared" si="14"/>
        <v>38</v>
      </c>
      <c r="L209">
        <f t="shared" si="15"/>
        <v>1938</v>
      </c>
      <c r="M209">
        <f>VLOOKUP(L209,WYT!$B$6:$D$87,3,FALSE)</f>
        <v>1</v>
      </c>
    </row>
    <row r="210" spans="1:13" x14ac:dyDescent="0.25">
      <c r="A210">
        <v>208</v>
      </c>
      <c r="B210" t="s">
        <v>210</v>
      </c>
      <c r="C210">
        <v>72.436999999999998</v>
      </c>
      <c r="D210">
        <v>17.431000000000001</v>
      </c>
      <c r="E210">
        <v>5.6071</v>
      </c>
      <c r="F210">
        <v>63.580974578857422</v>
      </c>
      <c r="G210">
        <v>25.645870208740234</v>
      </c>
      <c r="H210">
        <v>5.936943531036377</v>
      </c>
      <c r="I210" t="str">
        <f t="shared" si="12"/>
        <v>38</v>
      </c>
      <c r="J210" t="str">
        <f t="shared" si="13"/>
        <v>May</v>
      </c>
      <c r="K210">
        <f t="shared" si="14"/>
        <v>38</v>
      </c>
      <c r="L210">
        <f t="shared" si="15"/>
        <v>1938</v>
      </c>
      <c r="M210">
        <f>VLOOKUP(L210,WYT!$B$6:$D$87,3,FALSE)</f>
        <v>1</v>
      </c>
    </row>
    <row r="211" spans="1:13" x14ac:dyDescent="0.25">
      <c r="A211">
        <v>209</v>
      </c>
      <c r="B211" t="s">
        <v>211</v>
      </c>
      <c r="C211">
        <v>81.665000000000006</v>
      </c>
      <c r="D211">
        <v>11.195</v>
      </c>
      <c r="E211">
        <v>3.5960000000000001</v>
      </c>
      <c r="F211">
        <v>63.768505096435547</v>
      </c>
      <c r="G211">
        <v>26.145149230957031</v>
      </c>
      <c r="H211">
        <v>5.5076603889465332</v>
      </c>
      <c r="I211" t="str">
        <f t="shared" si="12"/>
        <v>38</v>
      </c>
      <c r="J211" t="str">
        <f t="shared" si="13"/>
        <v>Jun</v>
      </c>
      <c r="K211">
        <f t="shared" si="14"/>
        <v>38</v>
      </c>
      <c r="L211">
        <f t="shared" si="15"/>
        <v>1938</v>
      </c>
      <c r="M211">
        <f>VLOOKUP(L211,WYT!$B$6:$D$87,3,FALSE)</f>
        <v>1</v>
      </c>
    </row>
    <row r="212" spans="1:13" x14ac:dyDescent="0.25">
      <c r="A212">
        <v>210</v>
      </c>
      <c r="B212" t="s">
        <v>212</v>
      </c>
      <c r="C212">
        <v>73.838999999999999</v>
      </c>
      <c r="D212">
        <v>6.9269999999999996</v>
      </c>
      <c r="E212">
        <v>3.6204999999999998</v>
      </c>
      <c r="F212">
        <v>54.56475830078125</v>
      </c>
      <c r="G212">
        <v>22.876747131347656</v>
      </c>
      <c r="H212">
        <v>5.018951416015625</v>
      </c>
      <c r="I212" t="str">
        <f t="shared" si="12"/>
        <v>38</v>
      </c>
      <c r="J212" t="str">
        <f t="shared" si="13"/>
        <v>Jul</v>
      </c>
      <c r="K212">
        <f t="shared" si="14"/>
        <v>38</v>
      </c>
      <c r="L212">
        <f t="shared" si="15"/>
        <v>1938</v>
      </c>
      <c r="M212">
        <f>VLOOKUP(L212,WYT!$B$6:$D$87,3,FALSE)</f>
        <v>1</v>
      </c>
    </row>
    <row r="213" spans="1:13" x14ac:dyDescent="0.25">
      <c r="A213">
        <v>211</v>
      </c>
      <c r="B213" t="s">
        <v>213</v>
      </c>
      <c r="C213">
        <v>61.906999999999996</v>
      </c>
      <c r="D213">
        <v>1.909</v>
      </c>
      <c r="E213">
        <v>1.0556000000000001</v>
      </c>
      <c r="F213">
        <v>48.178920745849609</v>
      </c>
      <c r="G213">
        <v>9.6319732666015625</v>
      </c>
      <c r="H213">
        <v>2.2497663497924805</v>
      </c>
      <c r="I213" t="str">
        <f t="shared" si="12"/>
        <v>38</v>
      </c>
      <c r="J213" t="str">
        <f t="shared" si="13"/>
        <v>Aug</v>
      </c>
      <c r="K213">
        <f t="shared" si="14"/>
        <v>38</v>
      </c>
      <c r="L213">
        <f t="shared" si="15"/>
        <v>1938</v>
      </c>
      <c r="M213">
        <f>VLOOKUP(L213,WYT!$B$6:$D$87,3,FALSE)</f>
        <v>1</v>
      </c>
    </row>
    <row r="214" spans="1:13" x14ac:dyDescent="0.25">
      <c r="A214">
        <v>212</v>
      </c>
      <c r="B214" t="s">
        <v>214</v>
      </c>
      <c r="C214">
        <v>90.433000000000007</v>
      </c>
      <c r="D214">
        <v>0.159</v>
      </c>
      <c r="E214">
        <v>9.9699999999999997E-2</v>
      </c>
      <c r="F214">
        <v>84.844268798828125</v>
      </c>
      <c r="G214">
        <v>1.9707205295562744</v>
      </c>
      <c r="H214">
        <v>0.85061144828796387</v>
      </c>
      <c r="I214" t="str">
        <f t="shared" si="12"/>
        <v>38</v>
      </c>
      <c r="J214" t="str">
        <f t="shared" si="13"/>
        <v>Sep</v>
      </c>
      <c r="K214">
        <f t="shared" si="14"/>
        <v>38</v>
      </c>
      <c r="L214">
        <f t="shared" si="15"/>
        <v>1938</v>
      </c>
      <c r="M214">
        <f>VLOOKUP(L214,WYT!$B$6:$D$87,3,FALSE)</f>
        <v>1</v>
      </c>
    </row>
    <row r="215" spans="1:13" x14ac:dyDescent="0.25">
      <c r="A215">
        <v>213</v>
      </c>
      <c r="B215" t="s">
        <v>215</v>
      </c>
      <c r="C215">
        <v>87.158000000000001</v>
      </c>
      <c r="D215">
        <v>0.11899999999999999</v>
      </c>
      <c r="E215">
        <v>0.47520000000000001</v>
      </c>
      <c r="F215">
        <v>81.059921264648438</v>
      </c>
      <c r="G215">
        <v>3.3240635395050049</v>
      </c>
      <c r="H215">
        <v>1.8811807632446289</v>
      </c>
      <c r="I215" t="str">
        <f t="shared" si="12"/>
        <v>38</v>
      </c>
      <c r="J215" t="str">
        <f t="shared" si="13"/>
        <v>Oct</v>
      </c>
      <c r="K215">
        <f t="shared" si="14"/>
        <v>38</v>
      </c>
      <c r="L215">
        <f t="shared" si="15"/>
        <v>1938</v>
      </c>
      <c r="M215">
        <f>VLOOKUP(L215,WYT!$B$6:$D$87,3,FALSE)</f>
        <v>1</v>
      </c>
    </row>
    <row r="216" spans="1:13" x14ac:dyDescent="0.25">
      <c r="A216">
        <v>214</v>
      </c>
      <c r="B216" t="s">
        <v>216</v>
      </c>
      <c r="C216">
        <v>86.128</v>
      </c>
      <c r="D216">
        <v>1.41</v>
      </c>
      <c r="E216">
        <v>0.69789999999999996</v>
      </c>
      <c r="F216">
        <v>72.795997619628906</v>
      </c>
      <c r="G216">
        <v>12.689165115356445</v>
      </c>
      <c r="H216">
        <v>1.938984751701355</v>
      </c>
      <c r="I216" t="str">
        <f t="shared" si="12"/>
        <v>38</v>
      </c>
      <c r="J216" t="str">
        <f t="shared" si="13"/>
        <v>Nov</v>
      </c>
      <c r="K216">
        <f t="shared" si="14"/>
        <v>38</v>
      </c>
      <c r="L216">
        <f t="shared" si="15"/>
        <v>1938</v>
      </c>
      <c r="M216">
        <f>VLOOKUP(L216,WYT!$B$6:$D$87,3,FALSE)</f>
        <v>1</v>
      </c>
    </row>
    <row r="217" spans="1:13" x14ac:dyDescent="0.25">
      <c r="A217">
        <v>215</v>
      </c>
      <c r="B217" t="s">
        <v>217</v>
      </c>
      <c r="C217">
        <v>75.494</v>
      </c>
      <c r="D217">
        <v>0.91800000000000004</v>
      </c>
      <c r="E217">
        <v>0.3296</v>
      </c>
      <c r="F217">
        <v>65.7845458984375</v>
      </c>
      <c r="G217">
        <v>6.7327713966369629</v>
      </c>
      <c r="H217">
        <v>1.0996043682098389</v>
      </c>
      <c r="I217" t="str">
        <f t="shared" si="12"/>
        <v>38</v>
      </c>
      <c r="J217" t="str">
        <f t="shared" si="13"/>
        <v>Dec</v>
      </c>
      <c r="K217">
        <f t="shared" si="14"/>
        <v>38</v>
      </c>
      <c r="L217">
        <f t="shared" si="15"/>
        <v>1938</v>
      </c>
      <c r="M217">
        <f>VLOOKUP(L217,WYT!$B$6:$D$87,3,FALSE)</f>
        <v>1</v>
      </c>
    </row>
    <row r="218" spans="1:13" x14ac:dyDescent="0.25">
      <c r="A218">
        <v>216</v>
      </c>
      <c r="B218" t="s">
        <v>218</v>
      </c>
      <c r="C218">
        <v>66.412999999999997</v>
      </c>
      <c r="D218">
        <v>0.17199999999999999</v>
      </c>
      <c r="E218">
        <v>9.74E-2</v>
      </c>
      <c r="F218">
        <v>75.437973022460938</v>
      </c>
      <c r="G218">
        <v>2.0123920440673828</v>
      </c>
      <c r="H218">
        <v>0.49019959568977356</v>
      </c>
      <c r="I218" t="str">
        <f t="shared" si="12"/>
        <v>39</v>
      </c>
      <c r="J218" t="str">
        <f t="shared" si="13"/>
        <v>Jan</v>
      </c>
      <c r="K218">
        <f t="shared" si="14"/>
        <v>38</v>
      </c>
      <c r="L218">
        <f t="shared" si="15"/>
        <v>1938</v>
      </c>
      <c r="M218">
        <f>VLOOKUP(L218,WYT!$B$6:$D$87,3,FALSE)</f>
        <v>1</v>
      </c>
    </row>
    <row r="219" spans="1:13" x14ac:dyDescent="0.25">
      <c r="A219">
        <v>217</v>
      </c>
      <c r="B219" t="s">
        <v>219</v>
      </c>
      <c r="C219">
        <v>76.094999999999999</v>
      </c>
      <c r="D219">
        <v>5.0999999999999997E-2</v>
      </c>
      <c r="E219">
        <v>0.16819999999999999</v>
      </c>
      <c r="F219">
        <v>80.2628173828125</v>
      </c>
      <c r="G219">
        <v>2.6146659851074219</v>
      </c>
      <c r="H219">
        <v>0.76483410596847534</v>
      </c>
      <c r="I219" t="str">
        <f t="shared" si="12"/>
        <v>39</v>
      </c>
      <c r="J219" t="str">
        <f t="shared" si="13"/>
        <v>Feb</v>
      </c>
      <c r="K219">
        <f t="shared" si="14"/>
        <v>39</v>
      </c>
      <c r="L219">
        <f t="shared" si="15"/>
        <v>1939</v>
      </c>
      <c r="M219">
        <f>VLOOKUP(L219,WYT!$B$6:$D$87,3,FALSE)</f>
        <v>3</v>
      </c>
    </row>
    <row r="220" spans="1:13" x14ac:dyDescent="0.25">
      <c r="A220">
        <v>218</v>
      </c>
      <c r="B220" t="s">
        <v>220</v>
      </c>
      <c r="C220">
        <v>84</v>
      </c>
      <c r="D220">
        <v>0.14599999999999999</v>
      </c>
      <c r="E220">
        <v>0.7823</v>
      </c>
      <c r="F220">
        <v>82.82171630859375</v>
      </c>
      <c r="G220">
        <v>2.7685656547546387</v>
      </c>
      <c r="H220">
        <v>1.5362540483474731</v>
      </c>
      <c r="I220" t="str">
        <f t="shared" si="12"/>
        <v>39</v>
      </c>
      <c r="J220" t="str">
        <f t="shared" si="13"/>
        <v>Mar</v>
      </c>
      <c r="K220">
        <f t="shared" si="14"/>
        <v>39</v>
      </c>
      <c r="L220">
        <f t="shared" si="15"/>
        <v>1939</v>
      </c>
      <c r="M220">
        <f>VLOOKUP(L220,WYT!$B$6:$D$87,3,FALSE)</f>
        <v>3</v>
      </c>
    </row>
    <row r="221" spans="1:13" x14ac:dyDescent="0.25">
      <c r="A221">
        <v>219</v>
      </c>
      <c r="B221" t="s">
        <v>221</v>
      </c>
      <c r="C221">
        <v>76.018000000000001</v>
      </c>
      <c r="D221">
        <v>1.33</v>
      </c>
      <c r="E221">
        <v>2.2155</v>
      </c>
      <c r="F221">
        <v>71.51458740234375</v>
      </c>
      <c r="G221">
        <v>5.9777836799621582</v>
      </c>
      <c r="H221">
        <v>2.7567241191864014</v>
      </c>
      <c r="I221" t="str">
        <f t="shared" si="12"/>
        <v>39</v>
      </c>
      <c r="J221" t="str">
        <f t="shared" si="13"/>
        <v>Apr</v>
      </c>
      <c r="K221">
        <f t="shared" si="14"/>
        <v>39</v>
      </c>
      <c r="L221">
        <f t="shared" si="15"/>
        <v>1939</v>
      </c>
      <c r="M221">
        <f>VLOOKUP(L221,WYT!$B$6:$D$87,3,FALSE)</f>
        <v>3</v>
      </c>
    </row>
    <row r="222" spans="1:13" x14ac:dyDescent="0.25">
      <c r="A222">
        <v>220</v>
      </c>
      <c r="B222" t="s">
        <v>222</v>
      </c>
      <c r="C222">
        <v>74.869</v>
      </c>
      <c r="D222">
        <v>3.3340000000000001</v>
      </c>
      <c r="E222">
        <v>2.0575999999999999</v>
      </c>
      <c r="F222">
        <v>72.572395324707031</v>
      </c>
      <c r="G222">
        <v>6.5738277435302734</v>
      </c>
      <c r="H222">
        <v>1.8763093948364258</v>
      </c>
      <c r="I222" t="str">
        <f t="shared" si="12"/>
        <v>39</v>
      </c>
      <c r="J222" t="str">
        <f t="shared" si="13"/>
        <v>May</v>
      </c>
      <c r="K222">
        <f t="shared" si="14"/>
        <v>39</v>
      </c>
      <c r="L222">
        <f t="shared" si="15"/>
        <v>1939</v>
      </c>
      <c r="M222">
        <f>VLOOKUP(L222,WYT!$B$6:$D$87,3,FALSE)</f>
        <v>3</v>
      </c>
    </row>
    <row r="223" spans="1:13" x14ac:dyDescent="0.25">
      <c r="A223">
        <v>221</v>
      </c>
      <c r="B223" t="s">
        <v>223</v>
      </c>
      <c r="C223">
        <v>65.712000000000003</v>
      </c>
      <c r="D223">
        <v>3.5289999999999999</v>
      </c>
      <c r="E223">
        <v>1.3106</v>
      </c>
      <c r="F223">
        <v>64.023635864257813</v>
      </c>
      <c r="G223">
        <v>5.6722006797790527</v>
      </c>
      <c r="H223">
        <v>1.1230818033218384</v>
      </c>
      <c r="I223" t="str">
        <f t="shared" si="12"/>
        <v>39</v>
      </c>
      <c r="J223" t="str">
        <f t="shared" si="13"/>
        <v>Jun</v>
      </c>
      <c r="K223">
        <f t="shared" si="14"/>
        <v>39</v>
      </c>
      <c r="L223">
        <f t="shared" si="15"/>
        <v>1939</v>
      </c>
      <c r="M223">
        <f>VLOOKUP(L223,WYT!$B$6:$D$87,3,FALSE)</f>
        <v>3</v>
      </c>
    </row>
    <row r="224" spans="1:13" x14ac:dyDescent="0.25">
      <c r="A224">
        <v>222</v>
      </c>
      <c r="B224" t="s">
        <v>224</v>
      </c>
      <c r="C224">
        <v>70.343999999999994</v>
      </c>
      <c r="D224">
        <v>1.5640000000000001</v>
      </c>
      <c r="E224">
        <v>0.54169999999999996</v>
      </c>
      <c r="F224">
        <v>65.61077880859375</v>
      </c>
      <c r="G224">
        <v>2.8967704772949219</v>
      </c>
      <c r="H224">
        <v>0.56269866228103638</v>
      </c>
      <c r="I224" t="str">
        <f t="shared" si="12"/>
        <v>39</v>
      </c>
      <c r="J224" t="str">
        <f t="shared" si="13"/>
        <v>Jul</v>
      </c>
      <c r="K224">
        <f t="shared" si="14"/>
        <v>39</v>
      </c>
      <c r="L224">
        <f t="shared" si="15"/>
        <v>1939</v>
      </c>
      <c r="M224">
        <f>VLOOKUP(L224,WYT!$B$6:$D$87,3,FALSE)</f>
        <v>3</v>
      </c>
    </row>
    <row r="225" spans="1:13" x14ac:dyDescent="0.25">
      <c r="A225">
        <v>223</v>
      </c>
      <c r="B225" t="s">
        <v>225</v>
      </c>
      <c r="C225">
        <v>61.332000000000001</v>
      </c>
      <c r="D225">
        <v>0.33800000000000002</v>
      </c>
      <c r="E225">
        <v>0.1135</v>
      </c>
      <c r="F225">
        <v>58.196895599365234</v>
      </c>
      <c r="G225">
        <v>0.87318640947341919</v>
      </c>
      <c r="H225">
        <v>0.16264247894287109</v>
      </c>
      <c r="I225" t="str">
        <f t="shared" si="12"/>
        <v>39</v>
      </c>
      <c r="J225" t="str">
        <f t="shared" si="13"/>
        <v>Aug</v>
      </c>
      <c r="K225">
        <f t="shared" si="14"/>
        <v>39</v>
      </c>
      <c r="L225">
        <f t="shared" si="15"/>
        <v>1939</v>
      </c>
      <c r="M225">
        <f>VLOOKUP(L225,WYT!$B$6:$D$87,3,FALSE)</f>
        <v>3</v>
      </c>
    </row>
    <row r="226" spans="1:13" x14ac:dyDescent="0.25">
      <c r="A226">
        <v>224</v>
      </c>
      <c r="B226" t="s">
        <v>226</v>
      </c>
      <c r="C226">
        <v>57.923000000000002</v>
      </c>
      <c r="D226">
        <v>9.2999999999999999E-2</v>
      </c>
      <c r="E226">
        <v>3.1600000000000003E-2</v>
      </c>
      <c r="F226">
        <v>53.533958435058594</v>
      </c>
      <c r="G226">
        <v>0.31223559379577637</v>
      </c>
      <c r="H226">
        <v>5.737873911857605E-2</v>
      </c>
      <c r="I226" t="str">
        <f t="shared" si="12"/>
        <v>39</v>
      </c>
      <c r="J226" t="str">
        <f t="shared" si="13"/>
        <v>Sep</v>
      </c>
      <c r="K226">
        <f t="shared" si="14"/>
        <v>39</v>
      </c>
      <c r="L226">
        <f t="shared" si="15"/>
        <v>1939</v>
      </c>
      <c r="M226">
        <f>VLOOKUP(L226,WYT!$B$6:$D$87,3,FALSE)</f>
        <v>3</v>
      </c>
    </row>
    <row r="227" spans="1:13" x14ac:dyDescent="0.25">
      <c r="A227">
        <v>225</v>
      </c>
      <c r="B227" t="s">
        <v>227</v>
      </c>
      <c r="C227">
        <v>48.963000000000001</v>
      </c>
      <c r="D227">
        <v>4.8000000000000001E-2</v>
      </c>
      <c r="E227">
        <v>2.0299999999999999E-2</v>
      </c>
      <c r="F227">
        <v>48.414451599121094</v>
      </c>
      <c r="G227">
        <v>0.14927846193313599</v>
      </c>
      <c r="H227">
        <v>3.2280195504426956E-2</v>
      </c>
      <c r="I227" t="str">
        <f t="shared" si="12"/>
        <v>39</v>
      </c>
      <c r="J227" t="str">
        <f t="shared" si="13"/>
        <v>Oct</v>
      </c>
      <c r="K227">
        <f t="shared" si="14"/>
        <v>39</v>
      </c>
      <c r="L227">
        <f t="shared" si="15"/>
        <v>1939</v>
      </c>
      <c r="M227">
        <f>VLOOKUP(L227,WYT!$B$6:$D$87,3,FALSE)</f>
        <v>3</v>
      </c>
    </row>
    <row r="228" spans="1:13" x14ac:dyDescent="0.25">
      <c r="A228">
        <v>226</v>
      </c>
      <c r="B228" t="s">
        <v>228</v>
      </c>
      <c r="C228">
        <v>50.982999999999997</v>
      </c>
      <c r="D228">
        <v>0.184</v>
      </c>
      <c r="E228">
        <v>7.1499999999999994E-2</v>
      </c>
      <c r="F228">
        <v>50.628284454345703</v>
      </c>
      <c r="G228">
        <v>0.27283221483230591</v>
      </c>
      <c r="H228">
        <v>8.5657551884651184E-2</v>
      </c>
      <c r="I228" t="str">
        <f t="shared" si="12"/>
        <v>39</v>
      </c>
      <c r="J228" t="str">
        <f t="shared" si="13"/>
        <v>Nov</v>
      </c>
      <c r="K228">
        <f t="shared" si="14"/>
        <v>39</v>
      </c>
      <c r="L228">
        <f t="shared" si="15"/>
        <v>1939</v>
      </c>
      <c r="M228">
        <f>VLOOKUP(L228,WYT!$B$6:$D$87,3,FALSE)</f>
        <v>3</v>
      </c>
    </row>
    <row r="229" spans="1:13" x14ac:dyDescent="0.25">
      <c r="A229">
        <v>227</v>
      </c>
      <c r="B229" t="s">
        <v>229</v>
      </c>
      <c r="C229">
        <v>51.875</v>
      </c>
      <c r="D229">
        <v>0.26600000000000001</v>
      </c>
      <c r="E229">
        <v>0.11509999999999999</v>
      </c>
      <c r="F229">
        <v>51.698635101318359</v>
      </c>
      <c r="G229">
        <v>0.35904529690742493</v>
      </c>
      <c r="H229">
        <v>0.12510779500007629</v>
      </c>
      <c r="I229" t="str">
        <f t="shared" si="12"/>
        <v>39</v>
      </c>
      <c r="J229" t="str">
        <f t="shared" si="13"/>
        <v>Dec</v>
      </c>
      <c r="K229">
        <f t="shared" si="14"/>
        <v>39</v>
      </c>
      <c r="L229">
        <f t="shared" si="15"/>
        <v>1939</v>
      </c>
      <c r="M229">
        <f>VLOOKUP(L229,WYT!$B$6:$D$87,3,FALSE)</f>
        <v>3</v>
      </c>
    </row>
    <row r="230" spans="1:13" x14ac:dyDescent="0.25">
      <c r="A230">
        <v>228</v>
      </c>
      <c r="B230" t="s">
        <v>230</v>
      </c>
      <c r="C230">
        <v>73.424999999999997</v>
      </c>
      <c r="D230">
        <v>0.189</v>
      </c>
      <c r="E230">
        <v>0.62760000000000005</v>
      </c>
      <c r="F230">
        <v>70.858879089355469</v>
      </c>
      <c r="G230">
        <v>0.49899405241012573</v>
      </c>
      <c r="H230">
        <v>0.75139337778091431</v>
      </c>
      <c r="I230" t="str">
        <f t="shared" si="12"/>
        <v>40</v>
      </c>
      <c r="J230" t="str">
        <f t="shared" si="13"/>
        <v>Jan</v>
      </c>
      <c r="K230">
        <f t="shared" si="14"/>
        <v>39</v>
      </c>
      <c r="L230">
        <f t="shared" si="15"/>
        <v>1939</v>
      </c>
      <c r="M230">
        <f>VLOOKUP(L230,WYT!$B$6:$D$87,3,FALSE)</f>
        <v>3</v>
      </c>
    </row>
    <row r="231" spans="1:13" x14ac:dyDescent="0.25">
      <c r="A231">
        <v>229</v>
      </c>
      <c r="B231" t="s">
        <v>231</v>
      </c>
      <c r="C231">
        <v>75.09</v>
      </c>
      <c r="D231">
        <v>0.46500000000000002</v>
      </c>
      <c r="E231">
        <v>2.5697999999999999</v>
      </c>
      <c r="F231">
        <v>71.292076110839844</v>
      </c>
      <c r="G231">
        <v>1.3975951671600342</v>
      </c>
      <c r="H231">
        <v>3.1680388450622559</v>
      </c>
      <c r="I231" t="str">
        <f t="shared" si="12"/>
        <v>40</v>
      </c>
      <c r="J231" t="str">
        <f t="shared" si="13"/>
        <v>Feb</v>
      </c>
      <c r="K231">
        <f t="shared" si="14"/>
        <v>40</v>
      </c>
      <c r="L231">
        <f t="shared" si="15"/>
        <v>1940</v>
      </c>
      <c r="M231">
        <f>VLOOKUP(L231,WYT!$B$6:$D$87,3,FALSE)</f>
        <v>2</v>
      </c>
    </row>
    <row r="232" spans="1:13" x14ac:dyDescent="0.25">
      <c r="A232">
        <v>230</v>
      </c>
      <c r="B232" t="s">
        <v>232</v>
      </c>
      <c r="C232">
        <v>67.703000000000003</v>
      </c>
      <c r="D232">
        <v>0.60799999999999998</v>
      </c>
      <c r="E232">
        <v>1.2878000000000001</v>
      </c>
      <c r="F232">
        <v>62.800838470458984</v>
      </c>
      <c r="G232">
        <v>3.2011964321136475</v>
      </c>
      <c r="H232">
        <v>2.1664619445800781</v>
      </c>
      <c r="I232" t="str">
        <f t="shared" si="12"/>
        <v>40</v>
      </c>
      <c r="J232" t="str">
        <f t="shared" si="13"/>
        <v>Mar</v>
      </c>
      <c r="K232">
        <f t="shared" si="14"/>
        <v>40</v>
      </c>
      <c r="L232">
        <f t="shared" si="15"/>
        <v>1940</v>
      </c>
      <c r="M232">
        <f>VLOOKUP(L232,WYT!$B$6:$D$87,3,FALSE)</f>
        <v>2</v>
      </c>
    </row>
    <row r="233" spans="1:13" x14ac:dyDescent="0.25">
      <c r="A233">
        <v>231</v>
      </c>
      <c r="B233" t="s">
        <v>233</v>
      </c>
      <c r="C233">
        <v>69.340999999999994</v>
      </c>
      <c r="D233">
        <v>4.032</v>
      </c>
      <c r="E233">
        <v>3.6225999999999998</v>
      </c>
      <c r="F233">
        <v>62.205837249755859</v>
      </c>
      <c r="G233">
        <v>8.0296688079833984</v>
      </c>
      <c r="H233">
        <v>3.9506886005401611</v>
      </c>
      <c r="I233" t="str">
        <f t="shared" si="12"/>
        <v>40</v>
      </c>
      <c r="J233" t="str">
        <f t="shared" si="13"/>
        <v>Apr</v>
      </c>
      <c r="K233">
        <f t="shared" si="14"/>
        <v>40</v>
      </c>
      <c r="L233">
        <f t="shared" si="15"/>
        <v>1940</v>
      </c>
      <c r="M233">
        <f>VLOOKUP(L233,WYT!$B$6:$D$87,3,FALSE)</f>
        <v>2</v>
      </c>
    </row>
    <row r="234" spans="1:13" x14ac:dyDescent="0.25">
      <c r="A234">
        <v>232</v>
      </c>
      <c r="B234" t="s">
        <v>234</v>
      </c>
      <c r="C234">
        <v>69.12</v>
      </c>
      <c r="D234">
        <v>14.638999999999999</v>
      </c>
      <c r="E234">
        <v>3.4512</v>
      </c>
      <c r="F234">
        <v>61.300434112548828</v>
      </c>
      <c r="G234">
        <v>21.839157104492188</v>
      </c>
      <c r="H234">
        <v>3.4487640857696533</v>
      </c>
      <c r="I234" t="str">
        <f t="shared" si="12"/>
        <v>40</v>
      </c>
      <c r="J234" t="str">
        <f t="shared" si="13"/>
        <v>May</v>
      </c>
      <c r="K234">
        <f t="shared" si="14"/>
        <v>40</v>
      </c>
      <c r="L234">
        <f t="shared" si="15"/>
        <v>1940</v>
      </c>
      <c r="M234">
        <f>VLOOKUP(L234,WYT!$B$6:$D$87,3,FALSE)</f>
        <v>2</v>
      </c>
    </row>
    <row r="235" spans="1:13" x14ac:dyDescent="0.25">
      <c r="A235">
        <v>233</v>
      </c>
      <c r="B235" t="s">
        <v>235</v>
      </c>
      <c r="C235">
        <v>63.122999999999998</v>
      </c>
      <c r="D235">
        <v>10.55</v>
      </c>
      <c r="E235">
        <v>4.5522999999999998</v>
      </c>
      <c r="F235">
        <v>54.764301300048828</v>
      </c>
      <c r="G235">
        <v>17.273691177368164</v>
      </c>
      <c r="H235">
        <v>5.2826032638549805</v>
      </c>
      <c r="I235" t="str">
        <f t="shared" si="12"/>
        <v>40</v>
      </c>
      <c r="J235" t="str">
        <f t="shared" si="13"/>
        <v>Jun</v>
      </c>
      <c r="K235">
        <f t="shared" si="14"/>
        <v>40</v>
      </c>
      <c r="L235">
        <f t="shared" si="15"/>
        <v>1940</v>
      </c>
      <c r="M235">
        <f>VLOOKUP(L235,WYT!$B$6:$D$87,3,FALSE)</f>
        <v>2</v>
      </c>
    </row>
    <row r="236" spans="1:13" x14ac:dyDescent="0.25">
      <c r="A236">
        <v>234</v>
      </c>
      <c r="B236" t="s">
        <v>236</v>
      </c>
      <c r="C236">
        <v>80.209000000000003</v>
      </c>
      <c r="D236">
        <v>1.978</v>
      </c>
      <c r="E236">
        <v>1.1133999999999999</v>
      </c>
      <c r="F236">
        <v>63.253643035888672</v>
      </c>
      <c r="G236">
        <v>6.0711936950683594</v>
      </c>
      <c r="H236">
        <v>2.6139998435974121</v>
      </c>
      <c r="I236" t="str">
        <f t="shared" si="12"/>
        <v>40</v>
      </c>
      <c r="J236" t="str">
        <f t="shared" si="13"/>
        <v>Jul</v>
      </c>
      <c r="K236">
        <f t="shared" si="14"/>
        <v>40</v>
      </c>
      <c r="L236">
        <f t="shared" si="15"/>
        <v>1940</v>
      </c>
      <c r="M236">
        <f>VLOOKUP(L236,WYT!$B$6:$D$87,3,FALSE)</f>
        <v>2</v>
      </c>
    </row>
    <row r="237" spans="1:13" x14ac:dyDescent="0.25">
      <c r="A237">
        <v>235</v>
      </c>
      <c r="B237" t="s">
        <v>237</v>
      </c>
      <c r="C237">
        <v>71.105999999999995</v>
      </c>
      <c r="D237">
        <v>0.27100000000000002</v>
      </c>
      <c r="E237">
        <v>0.1905</v>
      </c>
      <c r="F237">
        <v>59.641044616699219</v>
      </c>
      <c r="G237">
        <v>1.6146111488342285</v>
      </c>
      <c r="H237">
        <v>0.92043697834014893</v>
      </c>
      <c r="I237" t="str">
        <f t="shared" si="12"/>
        <v>40</v>
      </c>
      <c r="J237" t="str">
        <f t="shared" si="13"/>
        <v>Aug</v>
      </c>
      <c r="K237">
        <f t="shared" si="14"/>
        <v>40</v>
      </c>
      <c r="L237">
        <f t="shared" si="15"/>
        <v>1940</v>
      </c>
      <c r="M237">
        <f>VLOOKUP(L237,WYT!$B$6:$D$87,3,FALSE)</f>
        <v>2</v>
      </c>
    </row>
    <row r="238" spans="1:13" x14ac:dyDescent="0.25">
      <c r="A238">
        <v>236</v>
      </c>
      <c r="B238" t="s">
        <v>238</v>
      </c>
      <c r="C238">
        <v>77.600999999999999</v>
      </c>
      <c r="D238">
        <v>4.9000000000000002E-2</v>
      </c>
      <c r="E238">
        <v>3.9100000000000003E-2</v>
      </c>
      <c r="F238">
        <v>74.496673583984375</v>
      </c>
      <c r="G238">
        <v>0.43606871366500854</v>
      </c>
      <c r="H238">
        <v>0.39050689339637756</v>
      </c>
      <c r="I238" t="str">
        <f t="shared" si="12"/>
        <v>40</v>
      </c>
      <c r="J238" t="str">
        <f t="shared" si="13"/>
        <v>Sep</v>
      </c>
      <c r="K238">
        <f t="shared" si="14"/>
        <v>40</v>
      </c>
      <c r="L238">
        <f t="shared" si="15"/>
        <v>1940</v>
      </c>
      <c r="M238">
        <f>VLOOKUP(L238,WYT!$B$6:$D$87,3,FALSE)</f>
        <v>2</v>
      </c>
    </row>
    <row r="239" spans="1:13" x14ac:dyDescent="0.25">
      <c r="A239">
        <v>237</v>
      </c>
      <c r="B239" t="s">
        <v>239</v>
      </c>
      <c r="C239">
        <v>77.968000000000004</v>
      </c>
      <c r="D239">
        <v>2.1999999999999999E-2</v>
      </c>
      <c r="E239">
        <v>6.4299999999999996E-2</v>
      </c>
      <c r="F239">
        <v>75.199935913085938</v>
      </c>
      <c r="G239">
        <v>0.55283552408218384</v>
      </c>
      <c r="H239">
        <v>0.68458998203277588</v>
      </c>
      <c r="I239" t="str">
        <f t="shared" si="12"/>
        <v>40</v>
      </c>
      <c r="J239" t="str">
        <f t="shared" si="13"/>
        <v>Oct</v>
      </c>
      <c r="K239">
        <f t="shared" si="14"/>
        <v>40</v>
      </c>
      <c r="L239">
        <f t="shared" si="15"/>
        <v>1940</v>
      </c>
      <c r="M239">
        <f>VLOOKUP(L239,WYT!$B$6:$D$87,3,FALSE)</f>
        <v>2</v>
      </c>
    </row>
    <row r="240" spans="1:13" x14ac:dyDescent="0.25">
      <c r="A240">
        <v>238</v>
      </c>
      <c r="B240" t="s">
        <v>240</v>
      </c>
      <c r="C240">
        <v>73.793999999999997</v>
      </c>
      <c r="D240">
        <v>0.156</v>
      </c>
      <c r="E240">
        <v>0.13489999999999999</v>
      </c>
      <c r="F240">
        <v>69.553230285644531</v>
      </c>
      <c r="G240">
        <v>4.4310355186462402</v>
      </c>
      <c r="H240">
        <v>1.2354997396469116</v>
      </c>
      <c r="I240" t="str">
        <f t="shared" si="12"/>
        <v>40</v>
      </c>
      <c r="J240" t="str">
        <f t="shared" si="13"/>
        <v>Nov</v>
      </c>
      <c r="K240">
        <f t="shared" si="14"/>
        <v>40</v>
      </c>
      <c r="L240">
        <f t="shared" si="15"/>
        <v>1940</v>
      </c>
      <c r="M240">
        <f>VLOOKUP(L240,WYT!$B$6:$D$87,3,FALSE)</f>
        <v>2</v>
      </c>
    </row>
    <row r="241" spans="1:13" x14ac:dyDescent="0.25">
      <c r="A241">
        <v>239</v>
      </c>
      <c r="B241" t="s">
        <v>241</v>
      </c>
      <c r="C241">
        <v>78.340999999999994</v>
      </c>
      <c r="D241">
        <v>0.122</v>
      </c>
      <c r="E241">
        <v>0.39889999999999998</v>
      </c>
      <c r="F241">
        <v>73.320388793945313</v>
      </c>
      <c r="G241">
        <v>1.7419146299362183</v>
      </c>
      <c r="H241">
        <v>0.84632456302642822</v>
      </c>
      <c r="I241" t="str">
        <f t="shared" si="12"/>
        <v>40</v>
      </c>
      <c r="J241" t="str">
        <f t="shared" si="13"/>
        <v>Dec</v>
      </c>
      <c r="K241">
        <f t="shared" si="14"/>
        <v>40</v>
      </c>
      <c r="L241">
        <f t="shared" si="15"/>
        <v>1940</v>
      </c>
      <c r="M241">
        <f>VLOOKUP(L241,WYT!$B$6:$D$87,3,FALSE)</f>
        <v>2</v>
      </c>
    </row>
    <row r="242" spans="1:13" x14ac:dyDescent="0.25">
      <c r="A242">
        <v>240</v>
      </c>
      <c r="B242" t="s">
        <v>242</v>
      </c>
      <c r="C242">
        <v>63.139000000000003</v>
      </c>
      <c r="D242">
        <v>0.125</v>
      </c>
      <c r="E242">
        <v>0.57350000000000001</v>
      </c>
      <c r="F242">
        <v>59.698150634765625</v>
      </c>
      <c r="G242">
        <v>0.4986611008644104</v>
      </c>
      <c r="H242">
        <v>0.84558451175689697</v>
      </c>
      <c r="I242" t="str">
        <f t="shared" si="12"/>
        <v>41</v>
      </c>
      <c r="J242" t="str">
        <f t="shared" si="13"/>
        <v>Jan</v>
      </c>
      <c r="K242">
        <f t="shared" si="14"/>
        <v>40</v>
      </c>
      <c r="L242">
        <f t="shared" si="15"/>
        <v>1940</v>
      </c>
      <c r="M242">
        <f>VLOOKUP(L242,WYT!$B$6:$D$87,3,FALSE)</f>
        <v>2</v>
      </c>
    </row>
    <row r="243" spans="1:13" x14ac:dyDescent="0.25">
      <c r="A243">
        <v>241</v>
      </c>
      <c r="B243" t="s">
        <v>243</v>
      </c>
      <c r="C243">
        <v>58.866999999999997</v>
      </c>
      <c r="D243">
        <v>1.006</v>
      </c>
      <c r="E243">
        <v>0.95099999999999996</v>
      </c>
      <c r="F243">
        <v>53.179039001464844</v>
      </c>
      <c r="G243">
        <v>2.7026131153106689</v>
      </c>
      <c r="H243">
        <v>1.4628021717071533</v>
      </c>
      <c r="I243" t="str">
        <f t="shared" si="12"/>
        <v>41</v>
      </c>
      <c r="J243" t="str">
        <f t="shared" si="13"/>
        <v>Feb</v>
      </c>
      <c r="K243">
        <f t="shared" si="14"/>
        <v>41</v>
      </c>
      <c r="L243">
        <f t="shared" si="15"/>
        <v>1941</v>
      </c>
      <c r="M243">
        <f>VLOOKUP(L243,WYT!$B$6:$D$87,3,FALSE)</f>
        <v>1</v>
      </c>
    </row>
    <row r="244" spans="1:13" x14ac:dyDescent="0.25">
      <c r="A244">
        <v>242</v>
      </c>
      <c r="B244" t="s">
        <v>244</v>
      </c>
      <c r="C244">
        <v>63.795999999999999</v>
      </c>
      <c r="D244">
        <v>3.5070000000000001</v>
      </c>
      <c r="E244">
        <v>1.6456</v>
      </c>
      <c r="F244">
        <v>56.477954864501953</v>
      </c>
      <c r="G244">
        <v>9.9469432830810547</v>
      </c>
      <c r="H244">
        <v>2.0338468551635742</v>
      </c>
      <c r="I244" t="str">
        <f t="shared" si="12"/>
        <v>41</v>
      </c>
      <c r="J244" t="str">
        <f t="shared" si="13"/>
        <v>Mar</v>
      </c>
      <c r="K244">
        <f t="shared" si="14"/>
        <v>41</v>
      </c>
      <c r="L244">
        <f t="shared" si="15"/>
        <v>1941</v>
      </c>
      <c r="M244">
        <f>VLOOKUP(L244,WYT!$B$6:$D$87,3,FALSE)</f>
        <v>1</v>
      </c>
    </row>
    <row r="245" spans="1:13" x14ac:dyDescent="0.25">
      <c r="A245">
        <v>243</v>
      </c>
      <c r="B245" t="s">
        <v>245</v>
      </c>
      <c r="C245">
        <v>62.69</v>
      </c>
      <c r="D245">
        <v>5.984</v>
      </c>
      <c r="E245">
        <v>1.7499</v>
      </c>
      <c r="F245">
        <v>55.742443084716797</v>
      </c>
      <c r="G245">
        <v>10.478121757507324</v>
      </c>
      <c r="H245">
        <v>1.6715879440307617</v>
      </c>
      <c r="I245" t="str">
        <f t="shared" si="12"/>
        <v>41</v>
      </c>
      <c r="J245" t="str">
        <f t="shared" si="13"/>
        <v>Apr</v>
      </c>
      <c r="K245">
        <f t="shared" si="14"/>
        <v>41</v>
      </c>
      <c r="L245">
        <f t="shared" si="15"/>
        <v>1941</v>
      </c>
      <c r="M245">
        <f>VLOOKUP(L245,WYT!$B$6:$D$87,3,FALSE)</f>
        <v>1</v>
      </c>
    </row>
    <row r="246" spans="1:13" x14ac:dyDescent="0.25">
      <c r="A246">
        <v>244</v>
      </c>
      <c r="B246" t="s">
        <v>246</v>
      </c>
      <c r="C246">
        <v>70.808000000000007</v>
      </c>
      <c r="D246">
        <v>15.43</v>
      </c>
      <c r="E246">
        <v>3.6718999999999999</v>
      </c>
      <c r="F246">
        <v>63.132354736328125</v>
      </c>
      <c r="G246">
        <v>22.109586715698242</v>
      </c>
      <c r="H246">
        <v>3.7563707828521729</v>
      </c>
      <c r="I246" t="str">
        <f t="shared" si="12"/>
        <v>41</v>
      </c>
      <c r="J246" t="str">
        <f t="shared" si="13"/>
        <v>May</v>
      </c>
      <c r="K246">
        <f t="shared" si="14"/>
        <v>41</v>
      </c>
      <c r="L246">
        <f t="shared" si="15"/>
        <v>1941</v>
      </c>
      <c r="M246">
        <f>VLOOKUP(L246,WYT!$B$6:$D$87,3,FALSE)</f>
        <v>1</v>
      </c>
    </row>
    <row r="247" spans="1:13" x14ac:dyDescent="0.25">
      <c r="A247">
        <v>245</v>
      </c>
      <c r="B247" t="s">
        <v>247</v>
      </c>
      <c r="C247">
        <v>65.099000000000004</v>
      </c>
      <c r="D247">
        <v>16.436</v>
      </c>
      <c r="E247">
        <v>4.8094000000000001</v>
      </c>
      <c r="F247">
        <v>54.458969116210938</v>
      </c>
      <c r="G247">
        <v>29.54278564453125</v>
      </c>
      <c r="H247">
        <v>5.857943058013916</v>
      </c>
      <c r="I247" t="str">
        <f t="shared" si="12"/>
        <v>41</v>
      </c>
      <c r="J247" t="str">
        <f t="shared" si="13"/>
        <v>Jun</v>
      </c>
      <c r="K247">
        <f t="shared" si="14"/>
        <v>41</v>
      </c>
      <c r="L247">
        <f t="shared" si="15"/>
        <v>1941</v>
      </c>
      <c r="M247">
        <f>VLOOKUP(L247,WYT!$B$6:$D$87,3,FALSE)</f>
        <v>1</v>
      </c>
    </row>
    <row r="248" spans="1:13" x14ac:dyDescent="0.25">
      <c r="A248">
        <v>246</v>
      </c>
      <c r="B248" t="s">
        <v>248</v>
      </c>
      <c r="C248">
        <v>67.534999999999997</v>
      </c>
      <c r="D248">
        <v>5.8579999999999997</v>
      </c>
      <c r="E248">
        <v>2.387</v>
      </c>
      <c r="F248">
        <v>53.7314453125</v>
      </c>
      <c r="G248">
        <v>18.657583236694336</v>
      </c>
      <c r="H248">
        <v>3.9221692085266113</v>
      </c>
      <c r="I248" t="str">
        <f t="shared" si="12"/>
        <v>41</v>
      </c>
      <c r="J248" t="str">
        <f t="shared" si="13"/>
        <v>Jul</v>
      </c>
      <c r="K248">
        <f t="shared" si="14"/>
        <v>41</v>
      </c>
      <c r="L248">
        <f t="shared" si="15"/>
        <v>1941</v>
      </c>
      <c r="M248">
        <f>VLOOKUP(L248,WYT!$B$6:$D$87,3,FALSE)</f>
        <v>1</v>
      </c>
    </row>
    <row r="249" spans="1:13" x14ac:dyDescent="0.25">
      <c r="A249">
        <v>247</v>
      </c>
      <c r="B249" t="s">
        <v>249</v>
      </c>
      <c r="C249">
        <v>68.528999999999996</v>
      </c>
      <c r="D249">
        <v>0.97099999999999997</v>
      </c>
      <c r="E249">
        <v>0.46889999999999998</v>
      </c>
      <c r="F249">
        <v>60.311782836914063</v>
      </c>
      <c r="G249">
        <v>5.4446439743041992</v>
      </c>
      <c r="H249">
        <v>1.3776105642318726</v>
      </c>
      <c r="I249" t="str">
        <f t="shared" si="12"/>
        <v>41</v>
      </c>
      <c r="J249" t="str">
        <f t="shared" si="13"/>
        <v>Aug</v>
      </c>
      <c r="K249">
        <f t="shared" si="14"/>
        <v>41</v>
      </c>
      <c r="L249">
        <f t="shared" si="15"/>
        <v>1941</v>
      </c>
      <c r="M249">
        <f>VLOOKUP(L249,WYT!$B$6:$D$87,3,FALSE)</f>
        <v>1</v>
      </c>
    </row>
    <row r="250" spans="1:13" x14ac:dyDescent="0.25">
      <c r="A250">
        <v>248</v>
      </c>
      <c r="B250" t="s">
        <v>250</v>
      </c>
      <c r="C250">
        <v>87.688999999999993</v>
      </c>
      <c r="D250">
        <v>0.107</v>
      </c>
      <c r="E250">
        <v>5.8400000000000001E-2</v>
      </c>
      <c r="F250">
        <v>82.93621826171875</v>
      </c>
      <c r="G250">
        <v>1.1277743577957153</v>
      </c>
      <c r="H250">
        <v>0.47589170932769775</v>
      </c>
      <c r="I250" t="str">
        <f t="shared" si="12"/>
        <v>41</v>
      </c>
      <c r="J250" t="str">
        <f t="shared" si="13"/>
        <v>Sep</v>
      </c>
      <c r="K250">
        <f t="shared" si="14"/>
        <v>41</v>
      </c>
      <c r="L250">
        <f t="shared" si="15"/>
        <v>1941</v>
      </c>
      <c r="M250">
        <f>VLOOKUP(L250,WYT!$B$6:$D$87,3,FALSE)</f>
        <v>1</v>
      </c>
    </row>
    <row r="251" spans="1:13" x14ac:dyDescent="0.25">
      <c r="A251">
        <v>249</v>
      </c>
      <c r="B251" t="s">
        <v>251</v>
      </c>
      <c r="C251">
        <v>87.055999999999997</v>
      </c>
      <c r="D251">
        <v>5.3999999999999999E-2</v>
      </c>
      <c r="E251">
        <v>0.35239999999999999</v>
      </c>
      <c r="F251">
        <v>84.542716979980469</v>
      </c>
      <c r="G251">
        <v>1.6370376348495483</v>
      </c>
      <c r="H251">
        <v>1.1317474842071533</v>
      </c>
      <c r="I251" t="str">
        <f t="shared" si="12"/>
        <v>41</v>
      </c>
      <c r="J251" t="str">
        <f t="shared" si="13"/>
        <v>Oct</v>
      </c>
      <c r="K251">
        <f t="shared" si="14"/>
        <v>41</v>
      </c>
      <c r="L251">
        <f t="shared" si="15"/>
        <v>1941</v>
      </c>
      <c r="M251">
        <f>VLOOKUP(L251,WYT!$B$6:$D$87,3,FALSE)</f>
        <v>1</v>
      </c>
    </row>
    <row r="252" spans="1:13" x14ac:dyDescent="0.25">
      <c r="A252">
        <v>250</v>
      </c>
      <c r="B252" t="s">
        <v>252</v>
      </c>
      <c r="C252">
        <v>87.069000000000003</v>
      </c>
      <c r="D252">
        <v>0.25800000000000001</v>
      </c>
      <c r="E252">
        <v>0.32669999999999999</v>
      </c>
      <c r="F252">
        <v>73.150093078613281</v>
      </c>
      <c r="G252">
        <v>10.707825660705566</v>
      </c>
      <c r="H252">
        <v>1.8822612762451172</v>
      </c>
      <c r="I252" t="str">
        <f t="shared" si="12"/>
        <v>41</v>
      </c>
      <c r="J252" t="str">
        <f t="shared" si="13"/>
        <v>Nov</v>
      </c>
      <c r="K252">
        <f t="shared" si="14"/>
        <v>41</v>
      </c>
      <c r="L252">
        <f t="shared" si="15"/>
        <v>1941</v>
      </c>
      <c r="M252">
        <f>VLOOKUP(L252,WYT!$B$6:$D$87,3,FALSE)</f>
        <v>1</v>
      </c>
    </row>
    <row r="253" spans="1:13" x14ac:dyDescent="0.25">
      <c r="A253">
        <v>251</v>
      </c>
      <c r="B253" t="s">
        <v>253</v>
      </c>
      <c r="C253">
        <v>84.082999999999998</v>
      </c>
      <c r="D253">
        <v>8.5999999999999993E-2</v>
      </c>
      <c r="E253">
        <v>0.19800000000000001</v>
      </c>
      <c r="F253">
        <v>77.051475524902344</v>
      </c>
      <c r="G253">
        <v>3.5238358974456787</v>
      </c>
      <c r="H253">
        <v>0.73501038551330566</v>
      </c>
      <c r="I253" t="str">
        <f t="shared" si="12"/>
        <v>41</v>
      </c>
      <c r="J253" t="str">
        <f t="shared" si="13"/>
        <v>Dec</v>
      </c>
      <c r="K253">
        <f t="shared" si="14"/>
        <v>41</v>
      </c>
      <c r="L253">
        <f t="shared" si="15"/>
        <v>1941</v>
      </c>
      <c r="M253">
        <f>VLOOKUP(L253,WYT!$B$6:$D$87,3,FALSE)</f>
        <v>1</v>
      </c>
    </row>
    <row r="254" spans="1:13" x14ac:dyDescent="0.25">
      <c r="A254">
        <v>252</v>
      </c>
      <c r="B254" t="s">
        <v>254</v>
      </c>
      <c r="C254">
        <v>69.238</v>
      </c>
      <c r="D254">
        <v>0.503</v>
      </c>
      <c r="E254">
        <v>2.1482999999999999</v>
      </c>
      <c r="F254">
        <v>64.846717834472656</v>
      </c>
      <c r="G254">
        <v>2.4376606941223145</v>
      </c>
      <c r="H254">
        <v>3.4649312496185303</v>
      </c>
      <c r="I254" t="str">
        <f t="shared" si="12"/>
        <v>42</v>
      </c>
      <c r="J254" t="str">
        <f t="shared" si="13"/>
        <v>Jan</v>
      </c>
      <c r="K254">
        <f t="shared" si="14"/>
        <v>41</v>
      </c>
      <c r="L254">
        <f t="shared" si="15"/>
        <v>1941</v>
      </c>
      <c r="M254">
        <f>VLOOKUP(L254,WYT!$B$6:$D$87,3,FALSE)</f>
        <v>1</v>
      </c>
    </row>
    <row r="255" spans="1:13" x14ac:dyDescent="0.25">
      <c r="A255">
        <v>253</v>
      </c>
      <c r="B255" t="s">
        <v>255</v>
      </c>
      <c r="C255">
        <v>50.878999999999998</v>
      </c>
      <c r="D255">
        <v>0.95499999999999996</v>
      </c>
      <c r="E255">
        <v>1.0774999999999999</v>
      </c>
      <c r="F255">
        <v>46.302730560302734</v>
      </c>
      <c r="G255">
        <v>3.0485572814941406</v>
      </c>
      <c r="H255">
        <v>1.4079824686050415</v>
      </c>
      <c r="I255" t="str">
        <f t="shared" si="12"/>
        <v>42</v>
      </c>
      <c r="J255" t="str">
        <f t="shared" si="13"/>
        <v>Feb</v>
      </c>
      <c r="K255">
        <f t="shared" si="14"/>
        <v>42</v>
      </c>
      <c r="L255">
        <f t="shared" si="15"/>
        <v>1942</v>
      </c>
      <c r="M255">
        <f>VLOOKUP(L255,WYT!$B$6:$D$87,3,FALSE)</f>
        <v>1</v>
      </c>
    </row>
    <row r="256" spans="1:13" x14ac:dyDescent="0.25">
      <c r="A256">
        <v>254</v>
      </c>
      <c r="B256" t="s">
        <v>256</v>
      </c>
      <c r="C256">
        <v>70.411000000000001</v>
      </c>
      <c r="D256">
        <v>2.4209999999999998</v>
      </c>
      <c r="E256">
        <v>4.0187999999999997</v>
      </c>
      <c r="F256">
        <v>53.598552703857422</v>
      </c>
      <c r="G256">
        <v>15.394637107849121</v>
      </c>
      <c r="H256">
        <v>6.043032169342041</v>
      </c>
      <c r="I256" t="str">
        <f t="shared" si="12"/>
        <v>42</v>
      </c>
      <c r="J256" t="str">
        <f t="shared" si="13"/>
        <v>Mar</v>
      </c>
      <c r="K256">
        <f t="shared" si="14"/>
        <v>42</v>
      </c>
      <c r="L256">
        <f t="shared" si="15"/>
        <v>1942</v>
      </c>
      <c r="M256">
        <f>VLOOKUP(L256,WYT!$B$6:$D$87,3,FALSE)</f>
        <v>1</v>
      </c>
    </row>
    <row r="257" spans="1:13" x14ac:dyDescent="0.25">
      <c r="A257">
        <v>255</v>
      </c>
      <c r="B257" t="s">
        <v>257</v>
      </c>
      <c r="C257">
        <v>70.311000000000007</v>
      </c>
      <c r="D257">
        <v>5.5869999999999997</v>
      </c>
      <c r="E257">
        <v>2.6015999999999999</v>
      </c>
      <c r="F257">
        <v>63.166877746582031</v>
      </c>
      <c r="G257">
        <v>12.596097946166992</v>
      </c>
      <c r="H257">
        <v>2.5510449409484863</v>
      </c>
      <c r="I257" t="str">
        <f t="shared" si="12"/>
        <v>42</v>
      </c>
      <c r="J257" t="str">
        <f t="shared" si="13"/>
        <v>Apr</v>
      </c>
      <c r="K257">
        <f t="shared" si="14"/>
        <v>42</v>
      </c>
      <c r="L257">
        <f t="shared" si="15"/>
        <v>1942</v>
      </c>
      <c r="M257">
        <f>VLOOKUP(L257,WYT!$B$6:$D$87,3,FALSE)</f>
        <v>1</v>
      </c>
    </row>
    <row r="258" spans="1:13" x14ac:dyDescent="0.25">
      <c r="A258">
        <v>256</v>
      </c>
      <c r="B258" t="s">
        <v>258</v>
      </c>
      <c r="C258">
        <v>72.022000000000006</v>
      </c>
      <c r="D258">
        <v>13.951000000000001</v>
      </c>
      <c r="E258">
        <v>5.9053000000000004</v>
      </c>
      <c r="F258">
        <v>65.615692138671875</v>
      </c>
      <c r="G258">
        <v>20.112943649291992</v>
      </c>
      <c r="H258">
        <v>5.9652552604675293</v>
      </c>
      <c r="I258" t="str">
        <f t="shared" si="12"/>
        <v>42</v>
      </c>
      <c r="J258" t="str">
        <f t="shared" si="13"/>
        <v>May</v>
      </c>
      <c r="K258">
        <f t="shared" si="14"/>
        <v>42</v>
      </c>
      <c r="L258">
        <f t="shared" si="15"/>
        <v>1942</v>
      </c>
      <c r="M258">
        <f>VLOOKUP(L258,WYT!$B$6:$D$87,3,FALSE)</f>
        <v>1</v>
      </c>
    </row>
    <row r="259" spans="1:13" x14ac:dyDescent="0.25">
      <c r="A259">
        <v>257</v>
      </c>
      <c r="B259" t="s">
        <v>259</v>
      </c>
      <c r="C259">
        <v>73.061999999999998</v>
      </c>
      <c r="D259">
        <v>13.295999999999999</v>
      </c>
      <c r="E259">
        <v>7.2339000000000002</v>
      </c>
      <c r="F259">
        <v>55.385818481445313</v>
      </c>
      <c r="G259">
        <v>27.338895797729492</v>
      </c>
      <c r="H259">
        <v>9.5191125869750977</v>
      </c>
      <c r="I259" t="str">
        <f t="shared" si="12"/>
        <v>42</v>
      </c>
      <c r="J259" t="str">
        <f t="shared" si="13"/>
        <v>Jun</v>
      </c>
      <c r="K259">
        <f t="shared" si="14"/>
        <v>42</v>
      </c>
      <c r="L259">
        <f t="shared" si="15"/>
        <v>1942</v>
      </c>
      <c r="M259">
        <f>VLOOKUP(L259,WYT!$B$6:$D$87,3,FALSE)</f>
        <v>1</v>
      </c>
    </row>
    <row r="260" spans="1:13" x14ac:dyDescent="0.25">
      <c r="A260">
        <v>258</v>
      </c>
      <c r="B260" t="s">
        <v>260</v>
      </c>
      <c r="C260">
        <v>77.912999999999997</v>
      </c>
      <c r="D260">
        <v>2.5720000000000001</v>
      </c>
      <c r="E260">
        <v>2.6966000000000001</v>
      </c>
      <c r="F260">
        <v>59.4306640625</v>
      </c>
      <c r="G260">
        <v>13.992086410522461</v>
      </c>
      <c r="H260">
        <v>6.569373607635498</v>
      </c>
      <c r="I260" t="str">
        <f t="shared" ref="I260:I323" si="16">MID(B260,8,2)</f>
        <v>42</v>
      </c>
      <c r="J260" t="str">
        <f t="shared" ref="J260:J323" si="17">MID(B260,4,3)</f>
        <v>Jul</v>
      </c>
      <c r="K260">
        <f t="shared" ref="K260:K323" si="18">IF(J260="Jan",I260-1,I260+0)</f>
        <v>42</v>
      </c>
      <c r="L260">
        <f t="shared" ref="L260:L323" si="19">IF(K260&gt;3,1900+K260,2000+K260)</f>
        <v>1942</v>
      </c>
      <c r="M260">
        <f>VLOOKUP(L260,WYT!$B$6:$D$87,3,FALSE)</f>
        <v>1</v>
      </c>
    </row>
    <row r="261" spans="1:13" x14ac:dyDescent="0.25">
      <c r="A261">
        <v>259</v>
      </c>
      <c r="B261" t="s">
        <v>261</v>
      </c>
      <c r="C261">
        <v>67.441000000000003</v>
      </c>
      <c r="D261">
        <v>0.49</v>
      </c>
      <c r="E261">
        <v>0.69079999999999997</v>
      </c>
      <c r="F261">
        <v>56.168415069580078</v>
      </c>
      <c r="G261">
        <v>5.2636466026306152</v>
      </c>
      <c r="H261">
        <v>3.0685224533081055</v>
      </c>
      <c r="I261" t="str">
        <f t="shared" si="16"/>
        <v>42</v>
      </c>
      <c r="J261" t="str">
        <f t="shared" si="17"/>
        <v>Aug</v>
      </c>
      <c r="K261">
        <f t="shared" si="18"/>
        <v>42</v>
      </c>
      <c r="L261">
        <f t="shared" si="19"/>
        <v>1942</v>
      </c>
      <c r="M261">
        <f>VLOOKUP(L261,WYT!$B$6:$D$87,3,FALSE)</f>
        <v>1</v>
      </c>
    </row>
    <row r="262" spans="1:13" x14ac:dyDescent="0.25">
      <c r="A262">
        <v>260</v>
      </c>
      <c r="B262" t="s">
        <v>262</v>
      </c>
      <c r="C262">
        <v>90.042000000000002</v>
      </c>
      <c r="D262">
        <v>4.8000000000000001E-2</v>
      </c>
      <c r="E262">
        <v>8.1600000000000006E-2</v>
      </c>
      <c r="F262">
        <v>84.123542785644531</v>
      </c>
      <c r="G262">
        <v>1.7463955879211426</v>
      </c>
      <c r="H262">
        <v>1.3552815914154053</v>
      </c>
      <c r="I262" t="str">
        <f t="shared" si="16"/>
        <v>42</v>
      </c>
      <c r="J262" t="str">
        <f t="shared" si="17"/>
        <v>Sep</v>
      </c>
      <c r="K262">
        <f t="shared" si="18"/>
        <v>42</v>
      </c>
      <c r="L262">
        <f t="shared" si="19"/>
        <v>1942</v>
      </c>
      <c r="M262">
        <f>VLOOKUP(L262,WYT!$B$6:$D$87,3,FALSE)</f>
        <v>1</v>
      </c>
    </row>
    <row r="263" spans="1:13" x14ac:dyDescent="0.25">
      <c r="A263">
        <v>261</v>
      </c>
      <c r="B263" t="s">
        <v>263</v>
      </c>
      <c r="C263">
        <v>85.552999999999997</v>
      </c>
      <c r="D263">
        <v>1.2E-2</v>
      </c>
      <c r="E263">
        <v>0.13569999999999999</v>
      </c>
      <c r="F263">
        <v>83.124702453613281</v>
      </c>
      <c r="G263">
        <v>1.4139569997787476</v>
      </c>
      <c r="H263">
        <v>1.2534445524215698</v>
      </c>
      <c r="I263" t="str">
        <f t="shared" si="16"/>
        <v>42</v>
      </c>
      <c r="J263" t="str">
        <f t="shared" si="17"/>
        <v>Oct</v>
      </c>
      <c r="K263">
        <f t="shared" si="18"/>
        <v>42</v>
      </c>
      <c r="L263">
        <f t="shared" si="19"/>
        <v>1942</v>
      </c>
      <c r="M263">
        <f>VLOOKUP(L263,WYT!$B$6:$D$87,3,FALSE)</f>
        <v>1</v>
      </c>
    </row>
    <row r="264" spans="1:13" x14ac:dyDescent="0.25">
      <c r="A264">
        <v>262</v>
      </c>
      <c r="B264" t="s">
        <v>264</v>
      </c>
      <c r="C264">
        <v>89.233999999999995</v>
      </c>
      <c r="D264">
        <v>9.4E-2</v>
      </c>
      <c r="E264">
        <v>0.33279999999999998</v>
      </c>
      <c r="F264">
        <v>78.730979919433594</v>
      </c>
      <c r="G264">
        <v>6.7524104118347168</v>
      </c>
      <c r="H264">
        <v>2.0907013416290283</v>
      </c>
      <c r="I264" t="str">
        <f t="shared" si="16"/>
        <v>42</v>
      </c>
      <c r="J264" t="str">
        <f t="shared" si="17"/>
        <v>Nov</v>
      </c>
      <c r="K264">
        <f t="shared" si="18"/>
        <v>42</v>
      </c>
      <c r="L264">
        <f t="shared" si="19"/>
        <v>1942</v>
      </c>
      <c r="M264">
        <f>VLOOKUP(L264,WYT!$B$6:$D$87,3,FALSE)</f>
        <v>1</v>
      </c>
    </row>
    <row r="265" spans="1:13" x14ac:dyDescent="0.25">
      <c r="A265">
        <v>263</v>
      </c>
      <c r="B265" t="s">
        <v>265</v>
      </c>
      <c r="C265">
        <v>87.91</v>
      </c>
      <c r="D265">
        <v>0.127</v>
      </c>
      <c r="E265">
        <v>0.71150000000000002</v>
      </c>
      <c r="F265">
        <v>79.125350952148438</v>
      </c>
      <c r="G265">
        <v>5.8107695579528809</v>
      </c>
      <c r="H265">
        <v>2.5982570648193359</v>
      </c>
      <c r="I265" t="str">
        <f t="shared" si="16"/>
        <v>42</v>
      </c>
      <c r="J265" t="str">
        <f t="shared" si="17"/>
        <v>Dec</v>
      </c>
      <c r="K265">
        <f t="shared" si="18"/>
        <v>42</v>
      </c>
      <c r="L265">
        <f t="shared" si="19"/>
        <v>1942</v>
      </c>
      <c r="M265">
        <f>VLOOKUP(L265,WYT!$B$6:$D$87,3,FALSE)</f>
        <v>1</v>
      </c>
    </row>
    <row r="266" spans="1:13" x14ac:dyDescent="0.25">
      <c r="A266">
        <v>264</v>
      </c>
      <c r="B266" t="s">
        <v>266</v>
      </c>
      <c r="C266">
        <v>72.149000000000001</v>
      </c>
      <c r="D266">
        <v>2.9740000000000002</v>
      </c>
      <c r="E266">
        <v>3.9257</v>
      </c>
      <c r="F266">
        <v>69.410865783691406</v>
      </c>
      <c r="G266">
        <v>6.0355005264282227</v>
      </c>
      <c r="H266">
        <v>4.7970490455627441</v>
      </c>
      <c r="I266" t="str">
        <f t="shared" si="16"/>
        <v>43</v>
      </c>
      <c r="J266" t="str">
        <f t="shared" si="17"/>
        <v>Jan</v>
      </c>
      <c r="K266">
        <f t="shared" si="18"/>
        <v>42</v>
      </c>
      <c r="L266">
        <f t="shared" si="19"/>
        <v>1942</v>
      </c>
      <c r="M266">
        <f>VLOOKUP(L266,WYT!$B$6:$D$87,3,FALSE)</f>
        <v>1</v>
      </c>
    </row>
    <row r="267" spans="1:13" x14ac:dyDescent="0.25">
      <c r="A267">
        <v>265</v>
      </c>
      <c r="B267" t="s">
        <v>267</v>
      </c>
      <c r="C267">
        <v>75.225999999999999</v>
      </c>
      <c r="D267">
        <v>2.7320000000000002</v>
      </c>
      <c r="E267">
        <v>3.8641999999999999</v>
      </c>
      <c r="F267">
        <v>66.156257629394531</v>
      </c>
      <c r="G267">
        <v>8.9187994003295898</v>
      </c>
      <c r="H267">
        <v>5.1823225021362305</v>
      </c>
      <c r="I267" t="str">
        <f t="shared" si="16"/>
        <v>43</v>
      </c>
      <c r="J267" t="str">
        <f t="shared" si="17"/>
        <v>Feb</v>
      </c>
      <c r="K267">
        <f t="shared" si="18"/>
        <v>43</v>
      </c>
      <c r="L267">
        <f t="shared" si="19"/>
        <v>1943</v>
      </c>
      <c r="M267">
        <f>VLOOKUP(L267,WYT!$B$6:$D$87,3,FALSE)</f>
        <v>1</v>
      </c>
    </row>
    <row r="268" spans="1:13" x14ac:dyDescent="0.25">
      <c r="A268">
        <v>266</v>
      </c>
      <c r="B268" t="s">
        <v>268</v>
      </c>
      <c r="C268">
        <v>69.88</v>
      </c>
      <c r="D268">
        <v>7.6769999999999996</v>
      </c>
      <c r="E268">
        <v>5.6261999999999999</v>
      </c>
      <c r="F268">
        <v>58.586517333984375</v>
      </c>
      <c r="G268">
        <v>17.128822326660156</v>
      </c>
      <c r="H268">
        <v>6.2841000556945801</v>
      </c>
      <c r="I268" t="str">
        <f t="shared" si="16"/>
        <v>43</v>
      </c>
      <c r="J268" t="str">
        <f t="shared" si="17"/>
        <v>Mar</v>
      </c>
      <c r="K268">
        <f t="shared" si="18"/>
        <v>43</v>
      </c>
      <c r="L268">
        <f t="shared" si="19"/>
        <v>1943</v>
      </c>
      <c r="M268">
        <f>VLOOKUP(L268,WYT!$B$6:$D$87,3,FALSE)</f>
        <v>1</v>
      </c>
    </row>
    <row r="269" spans="1:13" x14ac:dyDescent="0.25">
      <c r="A269">
        <v>267</v>
      </c>
      <c r="B269" t="s">
        <v>269</v>
      </c>
      <c r="C269">
        <v>64.539000000000001</v>
      </c>
      <c r="D269">
        <v>13.701000000000001</v>
      </c>
      <c r="E269">
        <v>9.3478999999999992</v>
      </c>
      <c r="F269">
        <v>57.325431823730469</v>
      </c>
      <c r="G269">
        <v>21.630558013916016</v>
      </c>
      <c r="H269">
        <v>8.5951461791992187</v>
      </c>
      <c r="I269" t="str">
        <f t="shared" si="16"/>
        <v>43</v>
      </c>
      <c r="J269" t="str">
        <f t="shared" si="17"/>
        <v>Apr</v>
      </c>
      <c r="K269">
        <f t="shared" si="18"/>
        <v>43</v>
      </c>
      <c r="L269">
        <f t="shared" si="19"/>
        <v>1943</v>
      </c>
      <c r="M269">
        <f>VLOOKUP(L269,WYT!$B$6:$D$87,3,FALSE)</f>
        <v>1</v>
      </c>
    </row>
    <row r="270" spans="1:13" x14ac:dyDescent="0.25">
      <c r="A270">
        <v>268</v>
      </c>
      <c r="B270" t="s">
        <v>270</v>
      </c>
      <c r="C270">
        <v>65.950999999999993</v>
      </c>
      <c r="D270">
        <v>21.222999999999999</v>
      </c>
      <c r="E270">
        <v>5.1677</v>
      </c>
      <c r="F270">
        <v>57.649604797363281</v>
      </c>
      <c r="G270">
        <v>29.663030624389648</v>
      </c>
      <c r="H270">
        <v>4.999971866607666</v>
      </c>
      <c r="I270" t="str">
        <f t="shared" si="16"/>
        <v>43</v>
      </c>
      <c r="J270" t="str">
        <f t="shared" si="17"/>
        <v>May</v>
      </c>
      <c r="K270">
        <f t="shared" si="18"/>
        <v>43</v>
      </c>
      <c r="L270">
        <f t="shared" si="19"/>
        <v>1943</v>
      </c>
      <c r="M270">
        <f>VLOOKUP(L270,WYT!$B$6:$D$87,3,FALSE)</f>
        <v>1</v>
      </c>
    </row>
    <row r="271" spans="1:13" x14ac:dyDescent="0.25">
      <c r="A271">
        <v>269</v>
      </c>
      <c r="B271" t="s">
        <v>271</v>
      </c>
      <c r="C271">
        <v>57.021000000000001</v>
      </c>
      <c r="D271">
        <v>14.359</v>
      </c>
      <c r="E271">
        <v>6.4187000000000003</v>
      </c>
      <c r="F271">
        <v>49.510829925537109</v>
      </c>
      <c r="G271">
        <v>24.908420562744141</v>
      </c>
      <c r="H271">
        <v>8.1869783401489258</v>
      </c>
      <c r="I271" t="str">
        <f t="shared" si="16"/>
        <v>43</v>
      </c>
      <c r="J271" t="str">
        <f t="shared" si="17"/>
        <v>Jun</v>
      </c>
      <c r="K271">
        <f t="shared" si="18"/>
        <v>43</v>
      </c>
      <c r="L271">
        <f t="shared" si="19"/>
        <v>1943</v>
      </c>
      <c r="M271">
        <f>VLOOKUP(L271,WYT!$B$6:$D$87,3,FALSE)</f>
        <v>1</v>
      </c>
    </row>
    <row r="272" spans="1:13" x14ac:dyDescent="0.25">
      <c r="A272">
        <v>270</v>
      </c>
      <c r="B272" t="s">
        <v>272</v>
      </c>
      <c r="C272">
        <v>78.62</v>
      </c>
      <c r="D272">
        <v>2.819</v>
      </c>
      <c r="E272">
        <v>1.6752</v>
      </c>
      <c r="F272">
        <v>57.659778594970703</v>
      </c>
      <c r="G272">
        <v>11.398529052734375</v>
      </c>
      <c r="H272">
        <v>4.2336506843566895</v>
      </c>
      <c r="I272" t="str">
        <f t="shared" si="16"/>
        <v>43</v>
      </c>
      <c r="J272" t="str">
        <f t="shared" si="17"/>
        <v>Jul</v>
      </c>
      <c r="K272">
        <f t="shared" si="18"/>
        <v>43</v>
      </c>
      <c r="L272">
        <f t="shared" si="19"/>
        <v>1943</v>
      </c>
      <c r="M272">
        <f>VLOOKUP(L272,WYT!$B$6:$D$87,3,FALSE)</f>
        <v>1</v>
      </c>
    </row>
    <row r="273" spans="1:13" x14ac:dyDescent="0.25">
      <c r="A273">
        <v>271</v>
      </c>
      <c r="B273" t="s">
        <v>273</v>
      </c>
      <c r="C273">
        <v>72.176000000000002</v>
      </c>
      <c r="D273">
        <v>0.42399999999999999</v>
      </c>
      <c r="E273">
        <v>0.34</v>
      </c>
      <c r="F273">
        <v>58.344734191894531</v>
      </c>
      <c r="G273">
        <v>2.9242885112762451</v>
      </c>
      <c r="H273">
        <v>1.180172324180603</v>
      </c>
      <c r="I273" t="str">
        <f t="shared" si="16"/>
        <v>43</v>
      </c>
      <c r="J273" t="str">
        <f t="shared" si="17"/>
        <v>Aug</v>
      </c>
      <c r="K273">
        <f t="shared" si="18"/>
        <v>43</v>
      </c>
      <c r="L273">
        <f t="shared" si="19"/>
        <v>1943</v>
      </c>
      <c r="M273">
        <f>VLOOKUP(L273,WYT!$B$6:$D$87,3,FALSE)</f>
        <v>1</v>
      </c>
    </row>
    <row r="274" spans="1:13" x14ac:dyDescent="0.25">
      <c r="A274">
        <v>272</v>
      </c>
      <c r="B274" t="s">
        <v>274</v>
      </c>
      <c r="C274">
        <v>88.734999999999999</v>
      </c>
      <c r="D274">
        <v>4.8000000000000001E-2</v>
      </c>
      <c r="E274">
        <v>4.0599999999999997E-2</v>
      </c>
      <c r="F274">
        <v>85.863548278808594</v>
      </c>
      <c r="G274">
        <v>0.52765744924545288</v>
      </c>
      <c r="H274">
        <v>0.34036597609519958</v>
      </c>
      <c r="I274" t="str">
        <f t="shared" si="16"/>
        <v>43</v>
      </c>
      <c r="J274" t="str">
        <f t="shared" si="17"/>
        <v>Sep</v>
      </c>
      <c r="K274">
        <f t="shared" si="18"/>
        <v>43</v>
      </c>
      <c r="L274">
        <f t="shared" si="19"/>
        <v>1943</v>
      </c>
      <c r="M274">
        <f>VLOOKUP(L274,WYT!$B$6:$D$87,3,FALSE)</f>
        <v>1</v>
      </c>
    </row>
    <row r="275" spans="1:13" x14ac:dyDescent="0.25">
      <c r="A275">
        <v>273</v>
      </c>
      <c r="B275" t="s">
        <v>275</v>
      </c>
      <c r="C275">
        <v>86.747</v>
      </c>
      <c r="D275">
        <v>6.7000000000000004E-2</v>
      </c>
      <c r="E275">
        <v>0.4</v>
      </c>
      <c r="F275">
        <v>82.647392272949219</v>
      </c>
      <c r="G275">
        <v>1.7615219354629517</v>
      </c>
      <c r="H275">
        <v>1.3355472087860107</v>
      </c>
      <c r="I275" t="str">
        <f t="shared" si="16"/>
        <v>43</v>
      </c>
      <c r="J275" t="str">
        <f t="shared" si="17"/>
        <v>Oct</v>
      </c>
      <c r="K275">
        <f t="shared" si="18"/>
        <v>43</v>
      </c>
      <c r="L275">
        <f t="shared" si="19"/>
        <v>1943</v>
      </c>
      <c r="M275">
        <f>VLOOKUP(L275,WYT!$B$6:$D$87,3,FALSE)</f>
        <v>1</v>
      </c>
    </row>
    <row r="276" spans="1:13" x14ac:dyDescent="0.25">
      <c r="A276">
        <v>274</v>
      </c>
      <c r="B276" t="s">
        <v>276</v>
      </c>
      <c r="C276">
        <v>84.944999999999993</v>
      </c>
      <c r="D276">
        <v>0.23699999999999999</v>
      </c>
      <c r="E276">
        <v>0.32919999999999999</v>
      </c>
      <c r="F276">
        <v>74.605453491210938</v>
      </c>
      <c r="G276">
        <v>8.293644905090332</v>
      </c>
      <c r="H276">
        <v>1.5680584907531738</v>
      </c>
      <c r="I276" t="str">
        <f t="shared" si="16"/>
        <v>43</v>
      </c>
      <c r="J276" t="str">
        <f t="shared" si="17"/>
        <v>Nov</v>
      </c>
      <c r="K276">
        <f t="shared" si="18"/>
        <v>43</v>
      </c>
      <c r="L276">
        <f t="shared" si="19"/>
        <v>1943</v>
      </c>
      <c r="M276">
        <f>VLOOKUP(L276,WYT!$B$6:$D$87,3,FALSE)</f>
        <v>1</v>
      </c>
    </row>
    <row r="277" spans="1:13" x14ac:dyDescent="0.25">
      <c r="A277">
        <v>275</v>
      </c>
      <c r="B277" t="s">
        <v>277</v>
      </c>
      <c r="C277">
        <v>71.316999999999993</v>
      </c>
      <c r="D277">
        <v>0.14499999999999999</v>
      </c>
      <c r="E277">
        <v>0.18090000000000001</v>
      </c>
      <c r="F277">
        <v>64.308723449707031</v>
      </c>
      <c r="G277">
        <v>5.7764792442321777</v>
      </c>
      <c r="H277">
        <v>0.74405735731124878</v>
      </c>
      <c r="I277" t="str">
        <f t="shared" si="16"/>
        <v>43</v>
      </c>
      <c r="J277" t="str">
        <f t="shared" si="17"/>
        <v>Dec</v>
      </c>
      <c r="K277">
        <f t="shared" si="18"/>
        <v>43</v>
      </c>
      <c r="L277">
        <f t="shared" si="19"/>
        <v>1943</v>
      </c>
      <c r="M277">
        <f>VLOOKUP(L277,WYT!$B$6:$D$87,3,FALSE)</f>
        <v>1</v>
      </c>
    </row>
    <row r="278" spans="1:13" x14ac:dyDescent="0.25">
      <c r="A278">
        <v>276</v>
      </c>
      <c r="B278" t="s">
        <v>278</v>
      </c>
      <c r="C278">
        <v>66.051000000000002</v>
      </c>
      <c r="D278">
        <v>5.1999999999999998E-2</v>
      </c>
      <c r="E278">
        <v>0.1273</v>
      </c>
      <c r="F278">
        <v>75.560821533203125</v>
      </c>
      <c r="G278">
        <v>1.8741254806518555</v>
      </c>
      <c r="H278">
        <v>0.37324509024620056</v>
      </c>
      <c r="I278" t="str">
        <f t="shared" si="16"/>
        <v>44</v>
      </c>
      <c r="J278" t="str">
        <f t="shared" si="17"/>
        <v>Jan</v>
      </c>
      <c r="K278">
        <f t="shared" si="18"/>
        <v>43</v>
      </c>
      <c r="L278">
        <f t="shared" si="19"/>
        <v>1943</v>
      </c>
      <c r="M278">
        <f>VLOOKUP(L278,WYT!$B$6:$D$87,3,FALSE)</f>
        <v>1</v>
      </c>
    </row>
    <row r="279" spans="1:13" x14ac:dyDescent="0.25">
      <c r="A279">
        <v>277</v>
      </c>
      <c r="B279" t="s">
        <v>279</v>
      </c>
      <c r="C279">
        <v>85.311000000000007</v>
      </c>
      <c r="D279">
        <v>4.2000000000000003E-2</v>
      </c>
      <c r="E279">
        <v>0.53720000000000001</v>
      </c>
      <c r="F279">
        <v>81.93853759765625</v>
      </c>
      <c r="G279">
        <v>2.0973172187805176</v>
      </c>
      <c r="H279">
        <v>1.0979669094085693</v>
      </c>
      <c r="I279" t="str">
        <f t="shared" si="16"/>
        <v>44</v>
      </c>
      <c r="J279" t="str">
        <f t="shared" si="17"/>
        <v>Feb</v>
      </c>
      <c r="K279">
        <f t="shared" si="18"/>
        <v>44</v>
      </c>
      <c r="L279">
        <f t="shared" si="19"/>
        <v>1944</v>
      </c>
      <c r="M279">
        <f>VLOOKUP(L279,WYT!$B$6:$D$87,3,FALSE)</f>
        <v>4</v>
      </c>
    </row>
    <row r="280" spans="1:13" x14ac:dyDescent="0.25">
      <c r="A280">
        <v>278</v>
      </c>
      <c r="B280" t="s">
        <v>280</v>
      </c>
      <c r="C280">
        <v>86.885000000000005</v>
      </c>
      <c r="D280">
        <v>0.11799999999999999</v>
      </c>
      <c r="E280">
        <v>1.0636000000000001</v>
      </c>
      <c r="F280">
        <v>83.056526184082031</v>
      </c>
      <c r="G280">
        <v>1.5663105249404907</v>
      </c>
      <c r="H280">
        <v>1.649043083190918</v>
      </c>
      <c r="I280" t="str">
        <f t="shared" si="16"/>
        <v>44</v>
      </c>
      <c r="J280" t="str">
        <f t="shared" si="17"/>
        <v>Mar</v>
      </c>
      <c r="K280">
        <f t="shared" si="18"/>
        <v>44</v>
      </c>
      <c r="L280">
        <f t="shared" si="19"/>
        <v>1944</v>
      </c>
      <c r="M280">
        <f>VLOOKUP(L280,WYT!$B$6:$D$87,3,FALSE)</f>
        <v>4</v>
      </c>
    </row>
    <row r="281" spans="1:13" x14ac:dyDescent="0.25">
      <c r="A281">
        <v>279</v>
      </c>
      <c r="B281" t="s">
        <v>281</v>
      </c>
      <c r="C281">
        <v>78.759</v>
      </c>
      <c r="D281">
        <v>1.516</v>
      </c>
      <c r="E281">
        <v>3.5335999999999999</v>
      </c>
      <c r="F281">
        <v>74.389678955078125</v>
      </c>
      <c r="G281">
        <v>4.6646223068237305</v>
      </c>
      <c r="H281">
        <v>4.0475201606750488</v>
      </c>
      <c r="I281" t="str">
        <f t="shared" si="16"/>
        <v>44</v>
      </c>
      <c r="J281" t="str">
        <f t="shared" si="17"/>
        <v>Apr</v>
      </c>
      <c r="K281">
        <f t="shared" si="18"/>
        <v>44</v>
      </c>
      <c r="L281">
        <f t="shared" si="19"/>
        <v>1944</v>
      </c>
      <c r="M281">
        <f>VLOOKUP(L281,WYT!$B$6:$D$87,3,FALSE)</f>
        <v>4</v>
      </c>
    </row>
    <row r="282" spans="1:13" x14ac:dyDescent="0.25">
      <c r="A282">
        <v>280</v>
      </c>
      <c r="B282" t="s">
        <v>282</v>
      </c>
      <c r="C282">
        <v>63.612000000000002</v>
      </c>
      <c r="D282">
        <v>7.3330000000000002</v>
      </c>
      <c r="E282">
        <v>4.4436</v>
      </c>
      <c r="F282">
        <v>60.726680755615234</v>
      </c>
      <c r="G282">
        <v>12.268385887145996</v>
      </c>
      <c r="H282">
        <v>4.0968976020812988</v>
      </c>
      <c r="I282" t="str">
        <f t="shared" si="16"/>
        <v>44</v>
      </c>
      <c r="J282" t="str">
        <f t="shared" si="17"/>
        <v>May</v>
      </c>
      <c r="K282">
        <f t="shared" si="18"/>
        <v>44</v>
      </c>
      <c r="L282">
        <f t="shared" si="19"/>
        <v>1944</v>
      </c>
      <c r="M282">
        <f>VLOOKUP(L282,WYT!$B$6:$D$87,3,FALSE)</f>
        <v>4</v>
      </c>
    </row>
    <row r="283" spans="1:13" x14ac:dyDescent="0.25">
      <c r="A283">
        <v>281</v>
      </c>
      <c r="B283" t="s">
        <v>283</v>
      </c>
      <c r="C283">
        <v>65.308000000000007</v>
      </c>
      <c r="D283">
        <v>6.0439999999999996</v>
      </c>
      <c r="E283">
        <v>2.8700999999999999</v>
      </c>
      <c r="F283">
        <v>63.401496887207031</v>
      </c>
      <c r="G283">
        <v>8.8512048721313477</v>
      </c>
      <c r="H283">
        <v>2.6460788249969482</v>
      </c>
      <c r="I283" t="str">
        <f t="shared" si="16"/>
        <v>44</v>
      </c>
      <c r="J283" t="str">
        <f t="shared" si="17"/>
        <v>Jun</v>
      </c>
      <c r="K283">
        <f t="shared" si="18"/>
        <v>44</v>
      </c>
      <c r="L283">
        <f t="shared" si="19"/>
        <v>1944</v>
      </c>
      <c r="M283">
        <f>VLOOKUP(L283,WYT!$B$6:$D$87,3,FALSE)</f>
        <v>4</v>
      </c>
    </row>
    <row r="284" spans="1:13" x14ac:dyDescent="0.25">
      <c r="A284">
        <v>282</v>
      </c>
      <c r="B284" t="s">
        <v>284</v>
      </c>
      <c r="C284">
        <v>62.518999999999998</v>
      </c>
      <c r="D284">
        <v>1.6930000000000001</v>
      </c>
      <c r="E284">
        <v>0.92559999999999998</v>
      </c>
      <c r="F284">
        <v>59.355205535888672</v>
      </c>
      <c r="G284">
        <v>3.0949108600616455</v>
      </c>
      <c r="H284">
        <v>1.106942892074585</v>
      </c>
      <c r="I284" t="str">
        <f t="shared" si="16"/>
        <v>44</v>
      </c>
      <c r="J284" t="str">
        <f t="shared" si="17"/>
        <v>Jul</v>
      </c>
      <c r="K284">
        <f t="shared" si="18"/>
        <v>44</v>
      </c>
      <c r="L284">
        <f t="shared" si="19"/>
        <v>1944</v>
      </c>
      <c r="M284">
        <f>VLOOKUP(L284,WYT!$B$6:$D$87,3,FALSE)</f>
        <v>4</v>
      </c>
    </row>
    <row r="285" spans="1:13" x14ac:dyDescent="0.25">
      <c r="A285">
        <v>283</v>
      </c>
      <c r="B285" t="s">
        <v>285</v>
      </c>
      <c r="C285">
        <v>61.987000000000002</v>
      </c>
      <c r="D285">
        <v>0.374</v>
      </c>
      <c r="E285">
        <v>0.20899999999999999</v>
      </c>
      <c r="F285">
        <v>57.046096801757813</v>
      </c>
      <c r="G285">
        <v>0.92667865753173828</v>
      </c>
      <c r="H285">
        <v>0.34101802110671997</v>
      </c>
      <c r="I285" t="str">
        <f t="shared" si="16"/>
        <v>44</v>
      </c>
      <c r="J285" t="str">
        <f t="shared" si="17"/>
        <v>Aug</v>
      </c>
      <c r="K285">
        <f t="shared" si="18"/>
        <v>44</v>
      </c>
      <c r="L285">
        <f t="shared" si="19"/>
        <v>1944</v>
      </c>
      <c r="M285">
        <f>VLOOKUP(L285,WYT!$B$6:$D$87,3,FALSE)</f>
        <v>4</v>
      </c>
    </row>
    <row r="286" spans="1:13" x14ac:dyDescent="0.25">
      <c r="A286">
        <v>284</v>
      </c>
      <c r="B286" t="s">
        <v>286</v>
      </c>
      <c r="C286">
        <v>52.578000000000003</v>
      </c>
      <c r="D286">
        <v>0.15</v>
      </c>
      <c r="E286">
        <v>7.8399999999999997E-2</v>
      </c>
      <c r="F286">
        <v>48.294029235839844</v>
      </c>
      <c r="G286">
        <v>0.30024361610412598</v>
      </c>
      <c r="H286">
        <v>0.10982798784971237</v>
      </c>
      <c r="I286" t="str">
        <f t="shared" si="16"/>
        <v>44</v>
      </c>
      <c r="J286" t="str">
        <f t="shared" si="17"/>
        <v>Sep</v>
      </c>
      <c r="K286">
        <f t="shared" si="18"/>
        <v>44</v>
      </c>
      <c r="L286">
        <f t="shared" si="19"/>
        <v>1944</v>
      </c>
      <c r="M286">
        <f>VLOOKUP(L286,WYT!$B$6:$D$87,3,FALSE)</f>
        <v>4</v>
      </c>
    </row>
    <row r="287" spans="1:13" x14ac:dyDescent="0.25">
      <c r="A287">
        <v>285</v>
      </c>
      <c r="B287" t="s">
        <v>287</v>
      </c>
      <c r="C287">
        <v>47.451999999999998</v>
      </c>
      <c r="D287">
        <v>7.2999999999999995E-2</v>
      </c>
      <c r="E287">
        <v>2.8199999999999999E-2</v>
      </c>
      <c r="F287">
        <v>46.612251281738281</v>
      </c>
      <c r="G287">
        <v>0.13814620673656464</v>
      </c>
      <c r="H287">
        <v>4.1993815451860428E-2</v>
      </c>
      <c r="I287" t="str">
        <f t="shared" si="16"/>
        <v>44</v>
      </c>
      <c r="J287" t="str">
        <f t="shared" si="17"/>
        <v>Oct</v>
      </c>
      <c r="K287">
        <f t="shared" si="18"/>
        <v>44</v>
      </c>
      <c r="L287">
        <f t="shared" si="19"/>
        <v>1944</v>
      </c>
      <c r="M287">
        <f>VLOOKUP(L287,WYT!$B$6:$D$87,3,FALSE)</f>
        <v>4</v>
      </c>
    </row>
    <row r="288" spans="1:13" x14ac:dyDescent="0.25">
      <c r="A288">
        <v>286</v>
      </c>
      <c r="B288" t="s">
        <v>288</v>
      </c>
      <c r="C288">
        <v>61.054000000000002</v>
      </c>
      <c r="D288">
        <v>0.125</v>
      </c>
      <c r="E288">
        <v>3.5999999999999997E-2</v>
      </c>
      <c r="F288">
        <v>45.038055419921875</v>
      </c>
      <c r="G288">
        <v>0.1631924957036972</v>
      </c>
      <c r="H288">
        <v>4.0430739521980286E-2</v>
      </c>
      <c r="I288" t="str">
        <f t="shared" si="16"/>
        <v>44</v>
      </c>
      <c r="J288" t="str">
        <f t="shared" si="17"/>
        <v>Nov</v>
      </c>
      <c r="K288">
        <f t="shared" si="18"/>
        <v>44</v>
      </c>
      <c r="L288">
        <f t="shared" si="19"/>
        <v>1944</v>
      </c>
      <c r="M288">
        <f>VLOOKUP(L288,WYT!$B$6:$D$87,3,FALSE)</f>
        <v>4</v>
      </c>
    </row>
    <row r="289" spans="1:13" x14ac:dyDescent="0.25">
      <c r="A289">
        <v>287</v>
      </c>
      <c r="B289" t="s">
        <v>289</v>
      </c>
      <c r="C289">
        <v>73.224999999999994</v>
      </c>
      <c r="D289">
        <v>3.5000000000000003E-2</v>
      </c>
      <c r="E289">
        <v>9.7600000000000006E-2</v>
      </c>
      <c r="F289">
        <v>74.99237060546875</v>
      </c>
      <c r="G289">
        <v>0.10273657739162445</v>
      </c>
      <c r="H289">
        <v>0.34255820512771606</v>
      </c>
      <c r="I289" t="str">
        <f t="shared" si="16"/>
        <v>44</v>
      </c>
      <c r="J289" t="str">
        <f t="shared" si="17"/>
        <v>Dec</v>
      </c>
      <c r="K289">
        <f t="shared" si="18"/>
        <v>44</v>
      </c>
      <c r="L289">
        <f t="shared" si="19"/>
        <v>1944</v>
      </c>
      <c r="M289">
        <f>VLOOKUP(L289,WYT!$B$6:$D$87,3,FALSE)</f>
        <v>4</v>
      </c>
    </row>
    <row r="290" spans="1:13" x14ac:dyDescent="0.25">
      <c r="A290">
        <v>288</v>
      </c>
      <c r="B290" t="s">
        <v>290</v>
      </c>
      <c r="C290">
        <v>69.731999999999999</v>
      </c>
      <c r="D290">
        <v>7.0000000000000001E-3</v>
      </c>
      <c r="E290">
        <v>0.1237</v>
      </c>
      <c r="F290">
        <v>73.005783081054687</v>
      </c>
      <c r="G290">
        <v>5.4156161844730377E-2</v>
      </c>
      <c r="H290">
        <v>0.43307146430015564</v>
      </c>
      <c r="I290" t="str">
        <f t="shared" si="16"/>
        <v>45</v>
      </c>
      <c r="J290" t="str">
        <f t="shared" si="17"/>
        <v>Jan</v>
      </c>
      <c r="K290">
        <f t="shared" si="18"/>
        <v>44</v>
      </c>
      <c r="L290">
        <f t="shared" si="19"/>
        <v>1944</v>
      </c>
      <c r="M290">
        <f>VLOOKUP(L290,WYT!$B$6:$D$87,3,FALSE)</f>
        <v>4</v>
      </c>
    </row>
    <row r="291" spans="1:13" x14ac:dyDescent="0.25">
      <c r="A291">
        <v>289</v>
      </c>
      <c r="B291" t="s">
        <v>291</v>
      </c>
      <c r="C291">
        <v>79.760000000000005</v>
      </c>
      <c r="D291">
        <v>1.4950000000000001</v>
      </c>
      <c r="E291">
        <v>2.0828000000000002</v>
      </c>
      <c r="F291">
        <v>77.21868896484375</v>
      </c>
      <c r="G291">
        <v>3.0570361614227295</v>
      </c>
      <c r="H291">
        <v>2.5633513927459717</v>
      </c>
      <c r="I291" t="str">
        <f t="shared" si="16"/>
        <v>45</v>
      </c>
      <c r="J291" t="str">
        <f t="shared" si="17"/>
        <v>Feb</v>
      </c>
      <c r="K291">
        <f t="shared" si="18"/>
        <v>45</v>
      </c>
      <c r="L291">
        <f t="shared" si="19"/>
        <v>1945</v>
      </c>
      <c r="M291">
        <f>VLOOKUP(L291,WYT!$B$6:$D$87,3,FALSE)</f>
        <v>3</v>
      </c>
    </row>
    <row r="292" spans="1:13" x14ac:dyDescent="0.25">
      <c r="A292">
        <v>290</v>
      </c>
      <c r="B292" t="s">
        <v>292</v>
      </c>
      <c r="C292">
        <v>76.569000000000003</v>
      </c>
      <c r="D292">
        <v>8.5530000000000008</v>
      </c>
      <c r="E292">
        <v>3.7378</v>
      </c>
      <c r="F292">
        <v>63.093448638916016</v>
      </c>
      <c r="G292">
        <v>19.8243408203125</v>
      </c>
      <c r="H292">
        <v>4.7741036415100098</v>
      </c>
      <c r="I292" t="str">
        <f t="shared" si="16"/>
        <v>45</v>
      </c>
      <c r="J292" t="str">
        <f t="shared" si="17"/>
        <v>Mar</v>
      </c>
      <c r="K292">
        <f t="shared" si="18"/>
        <v>45</v>
      </c>
      <c r="L292">
        <f t="shared" si="19"/>
        <v>1945</v>
      </c>
      <c r="M292">
        <f>VLOOKUP(L292,WYT!$B$6:$D$87,3,FALSE)</f>
        <v>3</v>
      </c>
    </row>
    <row r="293" spans="1:13" x14ac:dyDescent="0.25">
      <c r="A293">
        <v>291</v>
      </c>
      <c r="B293" t="s">
        <v>293</v>
      </c>
      <c r="C293">
        <v>76.787999999999997</v>
      </c>
      <c r="D293">
        <v>8.44</v>
      </c>
      <c r="E293">
        <v>4.7003000000000004</v>
      </c>
      <c r="F293">
        <v>65.175544738769531</v>
      </c>
      <c r="G293">
        <v>20.098709106445313</v>
      </c>
      <c r="H293">
        <v>5.0705432891845703</v>
      </c>
      <c r="I293" t="str">
        <f t="shared" si="16"/>
        <v>45</v>
      </c>
      <c r="J293" t="str">
        <f t="shared" si="17"/>
        <v>Apr</v>
      </c>
      <c r="K293">
        <f t="shared" si="18"/>
        <v>45</v>
      </c>
      <c r="L293">
        <f t="shared" si="19"/>
        <v>1945</v>
      </c>
      <c r="M293">
        <f>VLOOKUP(L293,WYT!$B$6:$D$87,3,FALSE)</f>
        <v>3</v>
      </c>
    </row>
    <row r="294" spans="1:13" x14ac:dyDescent="0.25">
      <c r="A294">
        <v>292</v>
      </c>
      <c r="B294" t="s">
        <v>294</v>
      </c>
      <c r="C294">
        <v>65.501999999999995</v>
      </c>
      <c r="D294">
        <v>15.565</v>
      </c>
      <c r="E294">
        <v>7.2864000000000004</v>
      </c>
      <c r="F294">
        <v>58.517433166503906</v>
      </c>
      <c r="G294">
        <v>23.695259094238281</v>
      </c>
      <c r="H294">
        <v>7.0833420753479004</v>
      </c>
      <c r="I294" t="str">
        <f t="shared" si="16"/>
        <v>45</v>
      </c>
      <c r="J294" t="str">
        <f t="shared" si="17"/>
        <v>May</v>
      </c>
      <c r="K294">
        <f t="shared" si="18"/>
        <v>45</v>
      </c>
      <c r="L294">
        <f t="shared" si="19"/>
        <v>1945</v>
      </c>
      <c r="M294">
        <f>VLOOKUP(L294,WYT!$B$6:$D$87,3,FALSE)</f>
        <v>3</v>
      </c>
    </row>
    <row r="295" spans="1:13" x14ac:dyDescent="0.25">
      <c r="A295">
        <v>293</v>
      </c>
      <c r="B295" t="s">
        <v>295</v>
      </c>
      <c r="C295">
        <v>61.743000000000002</v>
      </c>
      <c r="D295">
        <v>12.202999999999999</v>
      </c>
      <c r="E295">
        <v>5.5243000000000002</v>
      </c>
      <c r="F295">
        <v>56.233833312988281</v>
      </c>
      <c r="G295">
        <v>17.434341430664062</v>
      </c>
      <c r="H295">
        <v>5.2760591506958008</v>
      </c>
      <c r="I295" t="str">
        <f t="shared" si="16"/>
        <v>45</v>
      </c>
      <c r="J295" t="str">
        <f t="shared" si="17"/>
        <v>Jun</v>
      </c>
      <c r="K295">
        <f t="shared" si="18"/>
        <v>45</v>
      </c>
      <c r="L295">
        <f t="shared" si="19"/>
        <v>1945</v>
      </c>
      <c r="M295">
        <f>VLOOKUP(L295,WYT!$B$6:$D$87,3,FALSE)</f>
        <v>3</v>
      </c>
    </row>
    <row r="296" spans="1:13" x14ac:dyDescent="0.25">
      <c r="A296">
        <v>294</v>
      </c>
      <c r="B296" t="s">
        <v>296</v>
      </c>
      <c r="C296">
        <v>67.108000000000004</v>
      </c>
      <c r="D296">
        <v>3.0070000000000001</v>
      </c>
      <c r="E296">
        <v>1.6177999999999999</v>
      </c>
      <c r="F296">
        <v>62.725830078125</v>
      </c>
      <c r="G296">
        <v>5.2941312789916992</v>
      </c>
      <c r="H296">
        <v>2.0925347805023193</v>
      </c>
      <c r="I296" t="str">
        <f t="shared" si="16"/>
        <v>45</v>
      </c>
      <c r="J296" t="str">
        <f t="shared" si="17"/>
        <v>Jul</v>
      </c>
      <c r="K296">
        <f t="shared" si="18"/>
        <v>45</v>
      </c>
      <c r="L296">
        <f t="shared" si="19"/>
        <v>1945</v>
      </c>
      <c r="M296">
        <f>VLOOKUP(L296,WYT!$B$6:$D$87,3,FALSE)</f>
        <v>3</v>
      </c>
    </row>
    <row r="297" spans="1:13" x14ac:dyDescent="0.25">
      <c r="A297">
        <v>295</v>
      </c>
      <c r="B297" t="s">
        <v>297</v>
      </c>
      <c r="C297">
        <v>63.841000000000001</v>
      </c>
      <c r="D297">
        <v>0.46</v>
      </c>
      <c r="E297">
        <v>0.26419999999999999</v>
      </c>
      <c r="F297">
        <v>59.107250213623047</v>
      </c>
      <c r="G297">
        <v>1.3926057815551758</v>
      </c>
      <c r="H297">
        <v>0.70476174354553223</v>
      </c>
      <c r="I297" t="str">
        <f t="shared" si="16"/>
        <v>45</v>
      </c>
      <c r="J297" t="str">
        <f t="shared" si="17"/>
        <v>Aug</v>
      </c>
      <c r="K297">
        <f t="shared" si="18"/>
        <v>45</v>
      </c>
      <c r="L297">
        <f t="shared" si="19"/>
        <v>1945</v>
      </c>
      <c r="M297">
        <f>VLOOKUP(L297,WYT!$B$6:$D$87,3,FALSE)</f>
        <v>3</v>
      </c>
    </row>
    <row r="298" spans="1:13" x14ac:dyDescent="0.25">
      <c r="A298">
        <v>296</v>
      </c>
      <c r="B298" t="s">
        <v>298</v>
      </c>
      <c r="C298">
        <v>56.194000000000003</v>
      </c>
      <c r="D298">
        <v>0.12</v>
      </c>
      <c r="E298">
        <v>8.5000000000000006E-2</v>
      </c>
      <c r="F298">
        <v>50.219440460205078</v>
      </c>
      <c r="G298">
        <v>0.61974501609802246</v>
      </c>
      <c r="H298">
        <v>0.47988313436508179</v>
      </c>
      <c r="I298" t="str">
        <f t="shared" si="16"/>
        <v>45</v>
      </c>
      <c r="J298" t="str">
        <f t="shared" si="17"/>
        <v>Sep</v>
      </c>
      <c r="K298">
        <f t="shared" si="18"/>
        <v>45</v>
      </c>
      <c r="L298">
        <f t="shared" si="19"/>
        <v>1945</v>
      </c>
      <c r="M298">
        <f>VLOOKUP(L298,WYT!$B$6:$D$87,3,FALSE)</f>
        <v>3</v>
      </c>
    </row>
    <row r="299" spans="1:13" x14ac:dyDescent="0.25">
      <c r="A299">
        <v>297</v>
      </c>
      <c r="B299" t="s">
        <v>299</v>
      </c>
      <c r="C299">
        <v>48.686</v>
      </c>
      <c r="D299">
        <v>4.3999999999999997E-2</v>
      </c>
      <c r="E299">
        <v>0.1055</v>
      </c>
      <c r="F299">
        <v>46.175487518310547</v>
      </c>
      <c r="G299">
        <v>0.38524112105369568</v>
      </c>
      <c r="H299">
        <v>0.46582204103469849</v>
      </c>
      <c r="I299" t="str">
        <f t="shared" si="16"/>
        <v>45</v>
      </c>
      <c r="J299" t="str">
        <f t="shared" si="17"/>
        <v>Oct</v>
      </c>
      <c r="K299">
        <f t="shared" si="18"/>
        <v>45</v>
      </c>
      <c r="L299">
        <f t="shared" si="19"/>
        <v>1945</v>
      </c>
      <c r="M299">
        <f>VLOOKUP(L299,WYT!$B$6:$D$87,3,FALSE)</f>
        <v>3</v>
      </c>
    </row>
    <row r="300" spans="1:13" x14ac:dyDescent="0.25">
      <c r="A300">
        <v>298</v>
      </c>
      <c r="B300" t="s">
        <v>300</v>
      </c>
      <c r="C300">
        <v>69.152000000000001</v>
      </c>
      <c r="D300">
        <v>0.17399999999999999</v>
      </c>
      <c r="E300">
        <v>0.2069</v>
      </c>
      <c r="F300">
        <v>51.030326843261719</v>
      </c>
      <c r="G300">
        <v>0.61231321096420288</v>
      </c>
      <c r="H300">
        <v>0.5037839412689209</v>
      </c>
      <c r="I300" t="str">
        <f t="shared" si="16"/>
        <v>45</v>
      </c>
      <c r="J300" t="str">
        <f t="shared" si="17"/>
        <v>Nov</v>
      </c>
      <c r="K300">
        <f t="shared" si="18"/>
        <v>45</v>
      </c>
      <c r="L300">
        <f t="shared" si="19"/>
        <v>1945</v>
      </c>
      <c r="M300">
        <f>VLOOKUP(L300,WYT!$B$6:$D$87,3,FALSE)</f>
        <v>3</v>
      </c>
    </row>
    <row r="301" spans="1:13" x14ac:dyDescent="0.25">
      <c r="A301">
        <v>299</v>
      </c>
      <c r="B301" t="s">
        <v>301</v>
      </c>
      <c r="C301">
        <v>74.02</v>
      </c>
      <c r="D301">
        <v>0.158</v>
      </c>
      <c r="E301">
        <v>1.1416999999999999</v>
      </c>
      <c r="F301">
        <v>67.274162292480469</v>
      </c>
      <c r="G301">
        <v>0.47056224942207336</v>
      </c>
      <c r="H301">
        <v>1.4261312484741211</v>
      </c>
      <c r="I301" t="str">
        <f t="shared" si="16"/>
        <v>45</v>
      </c>
      <c r="J301" t="str">
        <f t="shared" si="17"/>
        <v>Dec</v>
      </c>
      <c r="K301">
        <f t="shared" si="18"/>
        <v>45</v>
      </c>
      <c r="L301">
        <f t="shared" si="19"/>
        <v>1945</v>
      </c>
      <c r="M301">
        <f>VLOOKUP(L301,WYT!$B$6:$D$87,3,FALSE)</f>
        <v>3</v>
      </c>
    </row>
    <row r="302" spans="1:13" x14ac:dyDescent="0.25">
      <c r="A302">
        <v>300</v>
      </c>
      <c r="B302" t="s">
        <v>302</v>
      </c>
      <c r="C302">
        <v>76.927000000000007</v>
      </c>
      <c r="D302">
        <v>0.80600000000000005</v>
      </c>
      <c r="E302">
        <v>2.4557000000000002</v>
      </c>
      <c r="F302">
        <v>71.613166809082031</v>
      </c>
      <c r="G302">
        <v>2.4779772758483887</v>
      </c>
      <c r="H302">
        <v>3.8703038692474365</v>
      </c>
      <c r="I302" t="str">
        <f t="shared" si="16"/>
        <v>46</v>
      </c>
      <c r="J302" t="str">
        <f t="shared" si="17"/>
        <v>Jan</v>
      </c>
      <c r="K302">
        <f t="shared" si="18"/>
        <v>45</v>
      </c>
      <c r="L302">
        <f t="shared" si="19"/>
        <v>1945</v>
      </c>
      <c r="M302">
        <f>VLOOKUP(L302,WYT!$B$6:$D$87,3,FALSE)</f>
        <v>3</v>
      </c>
    </row>
    <row r="303" spans="1:13" x14ac:dyDescent="0.25">
      <c r="A303">
        <v>301</v>
      </c>
      <c r="B303" t="s">
        <v>303</v>
      </c>
      <c r="C303">
        <v>84.361999999999995</v>
      </c>
      <c r="D303">
        <v>0.57899999999999996</v>
      </c>
      <c r="E303">
        <v>2.0093999999999999</v>
      </c>
      <c r="F303">
        <v>72.988571166992188</v>
      </c>
      <c r="G303">
        <v>6.8577671051025391</v>
      </c>
      <c r="H303">
        <v>5.0849390029907227</v>
      </c>
      <c r="I303" t="str">
        <f t="shared" si="16"/>
        <v>46</v>
      </c>
      <c r="J303" t="str">
        <f t="shared" si="17"/>
        <v>Feb</v>
      </c>
      <c r="K303">
        <f t="shared" si="18"/>
        <v>46</v>
      </c>
      <c r="L303">
        <f t="shared" si="19"/>
        <v>1946</v>
      </c>
      <c r="M303">
        <f>VLOOKUP(L303,WYT!$B$6:$D$87,3,FALSE)</f>
        <v>2</v>
      </c>
    </row>
    <row r="304" spans="1:13" x14ac:dyDescent="0.25">
      <c r="A304">
        <v>302</v>
      </c>
      <c r="B304" t="s">
        <v>304</v>
      </c>
      <c r="C304">
        <v>89.125</v>
      </c>
      <c r="D304">
        <v>0.373</v>
      </c>
      <c r="E304">
        <v>1.4196</v>
      </c>
      <c r="F304">
        <v>72.515052795410156</v>
      </c>
      <c r="G304">
        <v>15.303123474121094</v>
      </c>
      <c r="H304">
        <v>4.5920143127441406</v>
      </c>
      <c r="I304" t="str">
        <f t="shared" si="16"/>
        <v>46</v>
      </c>
      <c r="J304" t="str">
        <f t="shared" si="17"/>
        <v>Mar</v>
      </c>
      <c r="K304">
        <f t="shared" si="18"/>
        <v>46</v>
      </c>
      <c r="L304">
        <f t="shared" si="19"/>
        <v>1946</v>
      </c>
      <c r="M304">
        <f>VLOOKUP(L304,WYT!$B$6:$D$87,3,FALSE)</f>
        <v>2</v>
      </c>
    </row>
    <row r="305" spans="1:13" x14ac:dyDescent="0.25">
      <c r="A305">
        <v>303</v>
      </c>
      <c r="B305" t="s">
        <v>305</v>
      </c>
      <c r="C305">
        <v>85.302999999999997</v>
      </c>
      <c r="D305">
        <v>2.3769999999999998</v>
      </c>
      <c r="E305">
        <v>4.3380000000000001</v>
      </c>
      <c r="F305">
        <v>69.444282531738281</v>
      </c>
      <c r="G305">
        <v>17.168869018554688</v>
      </c>
      <c r="H305">
        <v>5.5737204551696777</v>
      </c>
      <c r="I305" t="str">
        <f t="shared" si="16"/>
        <v>46</v>
      </c>
      <c r="J305" t="str">
        <f t="shared" si="17"/>
        <v>Apr</v>
      </c>
      <c r="K305">
        <f t="shared" si="18"/>
        <v>46</v>
      </c>
      <c r="L305">
        <f t="shared" si="19"/>
        <v>1946</v>
      </c>
      <c r="M305">
        <f>VLOOKUP(L305,WYT!$B$6:$D$87,3,FALSE)</f>
        <v>2</v>
      </c>
    </row>
    <row r="306" spans="1:13" x14ac:dyDescent="0.25">
      <c r="A306">
        <v>304</v>
      </c>
      <c r="B306" t="s">
        <v>306</v>
      </c>
      <c r="C306">
        <v>75.596000000000004</v>
      </c>
      <c r="D306">
        <v>8.81</v>
      </c>
      <c r="E306">
        <v>5.6447000000000003</v>
      </c>
      <c r="F306">
        <v>68.365272521972656</v>
      </c>
      <c r="G306">
        <v>16.029315948486328</v>
      </c>
      <c r="H306">
        <v>5.6946291923522949</v>
      </c>
      <c r="I306" t="str">
        <f t="shared" si="16"/>
        <v>46</v>
      </c>
      <c r="J306" t="str">
        <f t="shared" si="17"/>
        <v>May</v>
      </c>
      <c r="K306">
        <f t="shared" si="18"/>
        <v>46</v>
      </c>
      <c r="L306">
        <f t="shared" si="19"/>
        <v>1946</v>
      </c>
      <c r="M306">
        <f>VLOOKUP(L306,WYT!$B$6:$D$87,3,FALSE)</f>
        <v>2</v>
      </c>
    </row>
    <row r="307" spans="1:13" x14ac:dyDescent="0.25">
      <c r="A307">
        <v>305</v>
      </c>
      <c r="B307" t="s">
        <v>307</v>
      </c>
      <c r="C307">
        <v>64.335999999999999</v>
      </c>
      <c r="D307">
        <v>9.42</v>
      </c>
      <c r="E307">
        <v>4.5712999999999999</v>
      </c>
      <c r="F307">
        <v>57.777950286865234</v>
      </c>
      <c r="G307">
        <v>15.846355438232422</v>
      </c>
      <c r="H307">
        <v>4.3196115493774414</v>
      </c>
      <c r="I307" t="str">
        <f t="shared" si="16"/>
        <v>46</v>
      </c>
      <c r="J307" t="str">
        <f t="shared" si="17"/>
        <v>Jun</v>
      </c>
      <c r="K307">
        <f t="shared" si="18"/>
        <v>46</v>
      </c>
      <c r="L307">
        <f t="shared" si="19"/>
        <v>1946</v>
      </c>
      <c r="M307">
        <f>VLOOKUP(L307,WYT!$B$6:$D$87,3,FALSE)</f>
        <v>2</v>
      </c>
    </row>
    <row r="308" spans="1:13" x14ac:dyDescent="0.25">
      <c r="A308">
        <v>306</v>
      </c>
      <c r="B308" t="s">
        <v>308</v>
      </c>
      <c r="C308">
        <v>73.02</v>
      </c>
      <c r="D308">
        <v>2.2749999999999999</v>
      </c>
      <c r="E308">
        <v>1.3452</v>
      </c>
      <c r="F308">
        <v>62.142990112304688</v>
      </c>
      <c r="G308">
        <v>4.8854670524597168</v>
      </c>
      <c r="H308">
        <v>1.8377472162246704</v>
      </c>
      <c r="I308" t="str">
        <f t="shared" si="16"/>
        <v>46</v>
      </c>
      <c r="J308" t="str">
        <f t="shared" si="17"/>
        <v>Jul</v>
      </c>
      <c r="K308">
        <f t="shared" si="18"/>
        <v>46</v>
      </c>
      <c r="L308">
        <f t="shared" si="19"/>
        <v>1946</v>
      </c>
      <c r="M308">
        <f>VLOOKUP(L308,WYT!$B$6:$D$87,3,FALSE)</f>
        <v>2</v>
      </c>
    </row>
    <row r="309" spans="1:13" x14ac:dyDescent="0.25">
      <c r="A309">
        <v>307</v>
      </c>
      <c r="B309" t="s">
        <v>309</v>
      </c>
      <c r="C309">
        <v>73.986000000000004</v>
      </c>
      <c r="D309">
        <v>0.188</v>
      </c>
      <c r="E309">
        <v>0.1265</v>
      </c>
      <c r="F309">
        <v>66.089859008789063</v>
      </c>
      <c r="G309">
        <v>1.0297642946243286</v>
      </c>
      <c r="H309">
        <v>0.54262632131576538</v>
      </c>
      <c r="I309" t="str">
        <f t="shared" si="16"/>
        <v>46</v>
      </c>
      <c r="J309" t="str">
        <f t="shared" si="17"/>
        <v>Aug</v>
      </c>
      <c r="K309">
        <f t="shared" si="18"/>
        <v>46</v>
      </c>
      <c r="L309">
        <f t="shared" si="19"/>
        <v>1946</v>
      </c>
      <c r="M309">
        <f>VLOOKUP(L309,WYT!$B$6:$D$87,3,FALSE)</f>
        <v>2</v>
      </c>
    </row>
    <row r="310" spans="1:13" x14ac:dyDescent="0.25">
      <c r="A310">
        <v>308</v>
      </c>
      <c r="B310" t="s">
        <v>310</v>
      </c>
      <c r="C310">
        <v>79.884</v>
      </c>
      <c r="D310">
        <v>3.4000000000000002E-2</v>
      </c>
      <c r="E310">
        <v>2.41E-2</v>
      </c>
      <c r="F310">
        <v>77.162666320800781</v>
      </c>
      <c r="G310">
        <v>0.3406074047088623</v>
      </c>
      <c r="H310">
        <v>0.26168394088745117</v>
      </c>
      <c r="I310" t="str">
        <f t="shared" si="16"/>
        <v>46</v>
      </c>
      <c r="J310" t="str">
        <f t="shared" si="17"/>
        <v>Sep</v>
      </c>
      <c r="K310">
        <f t="shared" si="18"/>
        <v>46</v>
      </c>
      <c r="L310">
        <f t="shared" si="19"/>
        <v>1946</v>
      </c>
      <c r="M310">
        <f>VLOOKUP(L310,WYT!$B$6:$D$87,3,FALSE)</f>
        <v>2</v>
      </c>
    </row>
    <row r="311" spans="1:13" x14ac:dyDescent="0.25">
      <c r="A311">
        <v>309</v>
      </c>
      <c r="B311" t="s">
        <v>311</v>
      </c>
      <c r="C311">
        <v>73.981999999999999</v>
      </c>
      <c r="D311">
        <v>0.01</v>
      </c>
      <c r="E311">
        <v>1.2500000000000001E-2</v>
      </c>
      <c r="F311">
        <v>72.249542236328125</v>
      </c>
      <c r="G311">
        <v>0.48880466818809509</v>
      </c>
      <c r="H311">
        <v>0.37506455183029175</v>
      </c>
      <c r="I311" t="str">
        <f t="shared" si="16"/>
        <v>46</v>
      </c>
      <c r="J311" t="str">
        <f t="shared" si="17"/>
        <v>Oct</v>
      </c>
      <c r="K311">
        <f t="shared" si="18"/>
        <v>46</v>
      </c>
      <c r="L311">
        <f t="shared" si="19"/>
        <v>1946</v>
      </c>
      <c r="M311">
        <f>VLOOKUP(L311,WYT!$B$6:$D$87,3,FALSE)</f>
        <v>2</v>
      </c>
    </row>
    <row r="312" spans="1:13" x14ac:dyDescent="0.25">
      <c r="A312">
        <v>310</v>
      </c>
      <c r="B312" t="s">
        <v>312</v>
      </c>
      <c r="C312">
        <v>76.97</v>
      </c>
      <c r="D312">
        <v>0.13600000000000001</v>
      </c>
      <c r="E312">
        <v>0.16639999999999999</v>
      </c>
      <c r="F312">
        <v>70.442375183105469</v>
      </c>
      <c r="G312">
        <v>4.4261250495910645</v>
      </c>
      <c r="H312">
        <v>0.98287910223007202</v>
      </c>
      <c r="I312" t="str">
        <f t="shared" si="16"/>
        <v>46</v>
      </c>
      <c r="J312" t="str">
        <f t="shared" si="17"/>
        <v>Nov</v>
      </c>
      <c r="K312">
        <f t="shared" si="18"/>
        <v>46</v>
      </c>
      <c r="L312">
        <f t="shared" si="19"/>
        <v>1946</v>
      </c>
      <c r="M312">
        <f>VLOOKUP(L312,WYT!$B$6:$D$87,3,FALSE)</f>
        <v>2</v>
      </c>
    </row>
    <row r="313" spans="1:13" x14ac:dyDescent="0.25">
      <c r="A313">
        <v>311</v>
      </c>
      <c r="B313" t="s">
        <v>313</v>
      </c>
      <c r="C313">
        <v>73</v>
      </c>
      <c r="D313">
        <v>0.17899999999999999</v>
      </c>
      <c r="E313">
        <v>0.2341</v>
      </c>
      <c r="F313">
        <v>66.88214111328125</v>
      </c>
      <c r="G313">
        <v>5.493079662322998</v>
      </c>
      <c r="H313">
        <v>1.1102014780044556</v>
      </c>
      <c r="I313" t="str">
        <f t="shared" si="16"/>
        <v>46</v>
      </c>
      <c r="J313" t="str">
        <f t="shared" si="17"/>
        <v>Dec</v>
      </c>
      <c r="K313">
        <f t="shared" si="18"/>
        <v>46</v>
      </c>
      <c r="L313">
        <f t="shared" si="19"/>
        <v>1946</v>
      </c>
      <c r="M313">
        <f>VLOOKUP(L313,WYT!$B$6:$D$87,3,FALSE)</f>
        <v>2</v>
      </c>
    </row>
    <row r="314" spans="1:13" x14ac:dyDescent="0.25">
      <c r="A314">
        <v>312</v>
      </c>
      <c r="B314" t="s">
        <v>314</v>
      </c>
      <c r="C314">
        <v>68.430000000000007</v>
      </c>
      <c r="D314">
        <v>4.1000000000000002E-2</v>
      </c>
      <c r="E314">
        <v>0.1288</v>
      </c>
      <c r="F314">
        <v>71.008750915527344</v>
      </c>
      <c r="G314">
        <v>1.2893261909484863</v>
      </c>
      <c r="H314">
        <v>0.44986054301261902</v>
      </c>
      <c r="I314" t="str">
        <f t="shared" si="16"/>
        <v>47</v>
      </c>
      <c r="J314" t="str">
        <f t="shared" si="17"/>
        <v>Jan</v>
      </c>
      <c r="K314">
        <f t="shared" si="18"/>
        <v>46</v>
      </c>
      <c r="L314">
        <f t="shared" si="19"/>
        <v>1946</v>
      </c>
      <c r="M314">
        <f>VLOOKUP(L314,WYT!$B$6:$D$87,3,FALSE)</f>
        <v>2</v>
      </c>
    </row>
    <row r="315" spans="1:13" x14ac:dyDescent="0.25">
      <c r="A315">
        <v>313</v>
      </c>
      <c r="B315" t="s">
        <v>315</v>
      </c>
      <c r="C315">
        <v>82.921000000000006</v>
      </c>
      <c r="D315">
        <v>2.8000000000000001E-2</v>
      </c>
      <c r="E315">
        <v>0.2571</v>
      </c>
      <c r="F315">
        <v>82.986015319824219</v>
      </c>
      <c r="G315">
        <v>0.67762607336044312</v>
      </c>
      <c r="H315">
        <v>0.6033482551574707</v>
      </c>
      <c r="I315" t="str">
        <f t="shared" si="16"/>
        <v>47</v>
      </c>
      <c r="J315" t="str">
        <f t="shared" si="17"/>
        <v>Feb</v>
      </c>
      <c r="K315">
        <f t="shared" si="18"/>
        <v>47</v>
      </c>
      <c r="L315">
        <f t="shared" si="19"/>
        <v>1947</v>
      </c>
      <c r="M315">
        <f>VLOOKUP(L315,WYT!$B$6:$D$87,3,FALSE)</f>
        <v>4</v>
      </c>
    </row>
    <row r="316" spans="1:13" x14ac:dyDescent="0.25">
      <c r="A316">
        <v>314</v>
      </c>
      <c r="B316" t="s">
        <v>316</v>
      </c>
      <c r="C316">
        <v>88.897000000000006</v>
      </c>
      <c r="D316">
        <v>0.26200000000000001</v>
      </c>
      <c r="E316">
        <v>1.3253999999999999</v>
      </c>
      <c r="F316">
        <v>86.03173828125</v>
      </c>
      <c r="G316">
        <v>2.2659885883331299</v>
      </c>
      <c r="H316">
        <v>2.1325719356536865</v>
      </c>
      <c r="I316" t="str">
        <f t="shared" si="16"/>
        <v>47</v>
      </c>
      <c r="J316" t="str">
        <f t="shared" si="17"/>
        <v>Mar</v>
      </c>
      <c r="K316">
        <f t="shared" si="18"/>
        <v>47</v>
      </c>
      <c r="L316">
        <f t="shared" si="19"/>
        <v>1947</v>
      </c>
      <c r="M316">
        <f>VLOOKUP(L316,WYT!$B$6:$D$87,3,FALSE)</f>
        <v>4</v>
      </c>
    </row>
    <row r="317" spans="1:13" x14ac:dyDescent="0.25">
      <c r="A317">
        <v>315</v>
      </c>
      <c r="B317" t="s">
        <v>317</v>
      </c>
      <c r="C317">
        <v>81.308000000000007</v>
      </c>
      <c r="D317">
        <v>0.86499999999999999</v>
      </c>
      <c r="E317">
        <v>2.5106000000000002</v>
      </c>
      <c r="F317">
        <v>76.653472900390625</v>
      </c>
      <c r="G317">
        <v>4.9371814727783203</v>
      </c>
      <c r="H317">
        <v>3.1648030281066895</v>
      </c>
      <c r="I317" t="str">
        <f t="shared" si="16"/>
        <v>47</v>
      </c>
      <c r="J317" t="str">
        <f t="shared" si="17"/>
        <v>Apr</v>
      </c>
      <c r="K317">
        <f t="shared" si="18"/>
        <v>47</v>
      </c>
      <c r="L317">
        <f t="shared" si="19"/>
        <v>1947</v>
      </c>
      <c r="M317">
        <f>VLOOKUP(L317,WYT!$B$6:$D$87,3,FALSE)</f>
        <v>4</v>
      </c>
    </row>
    <row r="318" spans="1:13" x14ac:dyDescent="0.25">
      <c r="A318">
        <v>316</v>
      </c>
      <c r="B318" t="s">
        <v>318</v>
      </c>
      <c r="C318">
        <v>72.518000000000001</v>
      </c>
      <c r="D318">
        <v>0.81499999999999995</v>
      </c>
      <c r="E318">
        <v>1.9603999999999999</v>
      </c>
      <c r="F318">
        <v>70.071907043457031</v>
      </c>
      <c r="G318">
        <v>2.9847836494445801</v>
      </c>
      <c r="H318">
        <v>2.0493390560150146</v>
      </c>
      <c r="I318" t="str">
        <f t="shared" si="16"/>
        <v>47</v>
      </c>
      <c r="J318" t="str">
        <f t="shared" si="17"/>
        <v>May</v>
      </c>
      <c r="K318">
        <f t="shared" si="18"/>
        <v>47</v>
      </c>
      <c r="L318">
        <f t="shared" si="19"/>
        <v>1947</v>
      </c>
      <c r="M318">
        <f>VLOOKUP(L318,WYT!$B$6:$D$87,3,FALSE)</f>
        <v>4</v>
      </c>
    </row>
    <row r="319" spans="1:13" x14ac:dyDescent="0.25">
      <c r="A319">
        <v>317</v>
      </c>
      <c r="B319" t="s">
        <v>319</v>
      </c>
      <c r="C319">
        <v>71.265000000000001</v>
      </c>
      <c r="D319">
        <v>0.54100000000000004</v>
      </c>
      <c r="E319">
        <v>1.0509999999999999</v>
      </c>
      <c r="F319">
        <v>70.097427368164063</v>
      </c>
      <c r="G319">
        <v>1.5622801780700684</v>
      </c>
      <c r="H319">
        <v>1.0491266250610352</v>
      </c>
      <c r="I319" t="str">
        <f t="shared" si="16"/>
        <v>47</v>
      </c>
      <c r="J319" t="str">
        <f t="shared" si="17"/>
        <v>Jun</v>
      </c>
      <c r="K319">
        <f t="shared" si="18"/>
        <v>47</v>
      </c>
      <c r="L319">
        <f t="shared" si="19"/>
        <v>1947</v>
      </c>
      <c r="M319">
        <f>VLOOKUP(L319,WYT!$B$6:$D$87,3,FALSE)</f>
        <v>4</v>
      </c>
    </row>
    <row r="320" spans="1:13" x14ac:dyDescent="0.25">
      <c r="A320">
        <v>318</v>
      </c>
      <c r="B320" t="s">
        <v>320</v>
      </c>
      <c r="C320">
        <v>63.932000000000002</v>
      </c>
      <c r="D320">
        <v>0.186</v>
      </c>
      <c r="E320">
        <v>0.35199999999999998</v>
      </c>
      <c r="F320">
        <v>61.439914703369141</v>
      </c>
      <c r="G320">
        <v>0.58127492666244507</v>
      </c>
      <c r="H320">
        <v>0.39339882135391235</v>
      </c>
      <c r="I320" t="str">
        <f t="shared" si="16"/>
        <v>47</v>
      </c>
      <c r="J320" t="str">
        <f t="shared" si="17"/>
        <v>Jul</v>
      </c>
      <c r="K320">
        <f t="shared" si="18"/>
        <v>47</v>
      </c>
      <c r="L320">
        <f t="shared" si="19"/>
        <v>1947</v>
      </c>
      <c r="M320">
        <f>VLOOKUP(L320,WYT!$B$6:$D$87,3,FALSE)</f>
        <v>4</v>
      </c>
    </row>
    <row r="321" spans="1:13" x14ac:dyDescent="0.25">
      <c r="A321">
        <v>319</v>
      </c>
      <c r="B321" t="s">
        <v>321</v>
      </c>
      <c r="C321">
        <v>57.957000000000001</v>
      </c>
      <c r="D321">
        <v>4.5999999999999999E-2</v>
      </c>
      <c r="E321">
        <v>8.4699999999999998E-2</v>
      </c>
      <c r="F321">
        <v>57.229324340820313</v>
      </c>
      <c r="G321">
        <v>0.16596350073814392</v>
      </c>
      <c r="H321">
        <v>0.10925082117319107</v>
      </c>
      <c r="I321" t="str">
        <f t="shared" si="16"/>
        <v>47</v>
      </c>
      <c r="J321" t="str">
        <f t="shared" si="17"/>
        <v>Aug</v>
      </c>
      <c r="K321">
        <f t="shared" si="18"/>
        <v>47</v>
      </c>
      <c r="L321">
        <f t="shared" si="19"/>
        <v>1947</v>
      </c>
      <c r="M321">
        <f>VLOOKUP(L321,WYT!$B$6:$D$87,3,FALSE)</f>
        <v>4</v>
      </c>
    </row>
    <row r="322" spans="1:13" x14ac:dyDescent="0.25">
      <c r="A322">
        <v>320</v>
      </c>
      <c r="B322" t="s">
        <v>322</v>
      </c>
      <c r="C322">
        <v>51.180999999999997</v>
      </c>
      <c r="D322">
        <v>1.7000000000000001E-2</v>
      </c>
      <c r="E322">
        <v>2.8799999999999999E-2</v>
      </c>
      <c r="F322">
        <v>49.597282409667969</v>
      </c>
      <c r="G322">
        <v>5.5783592164516449E-2</v>
      </c>
      <c r="H322">
        <v>3.5891488194465637E-2</v>
      </c>
      <c r="I322" t="str">
        <f t="shared" si="16"/>
        <v>47</v>
      </c>
      <c r="J322" t="str">
        <f t="shared" si="17"/>
        <v>Sep</v>
      </c>
      <c r="K322">
        <f t="shared" si="18"/>
        <v>47</v>
      </c>
      <c r="L322">
        <f t="shared" si="19"/>
        <v>1947</v>
      </c>
      <c r="M322">
        <f>VLOOKUP(L322,WYT!$B$6:$D$87,3,FALSE)</f>
        <v>4</v>
      </c>
    </row>
    <row r="323" spans="1:13" x14ac:dyDescent="0.25">
      <c r="A323">
        <v>321</v>
      </c>
      <c r="B323" t="s">
        <v>323</v>
      </c>
      <c r="C323">
        <v>50.106000000000002</v>
      </c>
      <c r="D323">
        <v>1.4E-2</v>
      </c>
      <c r="E323">
        <v>1.0699999999999999E-2</v>
      </c>
      <c r="F323">
        <v>47.857082366943359</v>
      </c>
      <c r="G323">
        <v>4.8188067972660065E-2</v>
      </c>
      <c r="H323">
        <v>1.6756078228354454E-2</v>
      </c>
      <c r="I323" t="str">
        <f t="shared" si="16"/>
        <v>47</v>
      </c>
      <c r="J323" t="str">
        <f t="shared" si="17"/>
        <v>Oct</v>
      </c>
      <c r="K323">
        <f t="shared" si="18"/>
        <v>47</v>
      </c>
      <c r="L323">
        <f t="shared" si="19"/>
        <v>1947</v>
      </c>
      <c r="M323">
        <f>VLOOKUP(L323,WYT!$B$6:$D$87,3,FALSE)</f>
        <v>4</v>
      </c>
    </row>
    <row r="324" spans="1:13" x14ac:dyDescent="0.25">
      <c r="A324">
        <v>322</v>
      </c>
      <c r="B324" t="s">
        <v>324</v>
      </c>
      <c r="C324">
        <v>48.969000000000001</v>
      </c>
      <c r="D324">
        <v>2.8000000000000001E-2</v>
      </c>
      <c r="E324">
        <v>1.4999999999999999E-2</v>
      </c>
      <c r="F324">
        <v>48.664276123046875</v>
      </c>
      <c r="G324">
        <v>0.16853556036949158</v>
      </c>
      <c r="H324">
        <v>5.3899604827165604E-2</v>
      </c>
      <c r="I324" t="str">
        <f t="shared" ref="I324:I387" si="20">MID(B324,8,2)</f>
        <v>47</v>
      </c>
      <c r="J324" t="str">
        <f t="shared" ref="J324:J387" si="21">MID(B324,4,3)</f>
        <v>Nov</v>
      </c>
      <c r="K324">
        <f t="shared" ref="K324:K387" si="22">IF(J324="Jan",I324-1,I324+0)</f>
        <v>47</v>
      </c>
      <c r="L324">
        <f t="shared" ref="L324:L387" si="23">IF(K324&gt;3,1900+K324,2000+K324)</f>
        <v>1947</v>
      </c>
      <c r="M324">
        <f>VLOOKUP(L324,WYT!$B$6:$D$87,3,FALSE)</f>
        <v>4</v>
      </c>
    </row>
    <row r="325" spans="1:13" x14ac:dyDescent="0.25">
      <c r="A325">
        <v>323</v>
      </c>
      <c r="B325" t="s">
        <v>325</v>
      </c>
      <c r="C325">
        <v>53.963999999999999</v>
      </c>
      <c r="D325">
        <v>2.7E-2</v>
      </c>
      <c r="E325">
        <v>6.4699999999999994E-2</v>
      </c>
      <c r="F325">
        <v>52.0599365234375</v>
      </c>
      <c r="G325">
        <v>0.28760552406311035</v>
      </c>
      <c r="H325">
        <v>0.14434090256690979</v>
      </c>
      <c r="I325" t="str">
        <f t="shared" si="20"/>
        <v>47</v>
      </c>
      <c r="J325" t="str">
        <f t="shared" si="21"/>
        <v>Dec</v>
      </c>
      <c r="K325">
        <f t="shared" si="22"/>
        <v>47</v>
      </c>
      <c r="L325">
        <f t="shared" si="23"/>
        <v>1947</v>
      </c>
      <c r="M325">
        <f>VLOOKUP(L325,WYT!$B$6:$D$87,3,FALSE)</f>
        <v>4</v>
      </c>
    </row>
    <row r="326" spans="1:13" x14ac:dyDescent="0.25">
      <c r="A326">
        <v>324</v>
      </c>
      <c r="B326" t="s">
        <v>326</v>
      </c>
      <c r="C326">
        <v>73.483999999999995</v>
      </c>
      <c r="D326">
        <v>2.7E-2</v>
      </c>
      <c r="E326">
        <v>9.8000000000000004E-2</v>
      </c>
      <c r="F326">
        <v>71.995582580566406</v>
      </c>
      <c r="G326">
        <v>0.14674432575702667</v>
      </c>
      <c r="H326">
        <v>0.14706364274024963</v>
      </c>
      <c r="I326" t="str">
        <f t="shared" si="20"/>
        <v>48</v>
      </c>
      <c r="J326" t="str">
        <f t="shared" si="21"/>
        <v>Jan</v>
      </c>
      <c r="K326">
        <f t="shared" si="22"/>
        <v>47</v>
      </c>
      <c r="L326">
        <f t="shared" si="23"/>
        <v>1947</v>
      </c>
      <c r="M326">
        <f>VLOOKUP(L326,WYT!$B$6:$D$87,3,FALSE)</f>
        <v>4</v>
      </c>
    </row>
    <row r="327" spans="1:13" x14ac:dyDescent="0.25">
      <c r="A327">
        <v>325</v>
      </c>
      <c r="B327" t="s">
        <v>327</v>
      </c>
      <c r="C327">
        <v>77.421000000000006</v>
      </c>
      <c r="D327">
        <v>0.124</v>
      </c>
      <c r="E327">
        <v>0.32600000000000001</v>
      </c>
      <c r="F327">
        <v>76.94110107421875</v>
      </c>
      <c r="G327">
        <v>0.58721023797988892</v>
      </c>
      <c r="H327">
        <v>0.45203608274459839</v>
      </c>
      <c r="I327" t="str">
        <f t="shared" si="20"/>
        <v>48</v>
      </c>
      <c r="J327" t="str">
        <f t="shared" si="21"/>
        <v>Feb</v>
      </c>
      <c r="K327">
        <f t="shared" si="22"/>
        <v>48</v>
      </c>
      <c r="L327">
        <f t="shared" si="23"/>
        <v>1948</v>
      </c>
      <c r="M327">
        <f>VLOOKUP(L327,WYT!$B$6:$D$87,3,FALSE)</f>
        <v>3</v>
      </c>
    </row>
    <row r="328" spans="1:13" x14ac:dyDescent="0.25">
      <c r="A328">
        <v>326</v>
      </c>
      <c r="B328" t="s">
        <v>328</v>
      </c>
      <c r="C328">
        <v>88.554000000000002</v>
      </c>
      <c r="D328">
        <v>0.48799999999999999</v>
      </c>
      <c r="E328">
        <v>0.67669999999999997</v>
      </c>
      <c r="F328">
        <v>85.029991149902344</v>
      </c>
      <c r="G328">
        <v>2.1952459812164307</v>
      </c>
      <c r="H328">
        <v>0.89845699071884155</v>
      </c>
      <c r="I328" t="str">
        <f t="shared" si="20"/>
        <v>48</v>
      </c>
      <c r="J328" t="str">
        <f t="shared" si="21"/>
        <v>Mar</v>
      </c>
      <c r="K328">
        <f t="shared" si="22"/>
        <v>48</v>
      </c>
      <c r="L328">
        <f t="shared" si="23"/>
        <v>1948</v>
      </c>
      <c r="M328">
        <f>VLOOKUP(L328,WYT!$B$6:$D$87,3,FALSE)</f>
        <v>3</v>
      </c>
    </row>
    <row r="329" spans="1:13" x14ac:dyDescent="0.25">
      <c r="A329">
        <v>327</v>
      </c>
      <c r="B329" t="s">
        <v>329</v>
      </c>
      <c r="C329">
        <v>85.552999999999997</v>
      </c>
      <c r="D329">
        <v>0.495</v>
      </c>
      <c r="E329">
        <v>2.4039000000000001</v>
      </c>
      <c r="F329">
        <v>84.503829956054688</v>
      </c>
      <c r="G329">
        <v>1.4536721706390381</v>
      </c>
      <c r="H329">
        <v>2.4899680614471436</v>
      </c>
      <c r="I329" t="str">
        <f t="shared" si="20"/>
        <v>48</v>
      </c>
      <c r="J329" t="str">
        <f t="shared" si="21"/>
        <v>Apr</v>
      </c>
      <c r="K329">
        <f t="shared" si="22"/>
        <v>48</v>
      </c>
      <c r="L329">
        <f t="shared" si="23"/>
        <v>1948</v>
      </c>
      <c r="M329">
        <f>VLOOKUP(L329,WYT!$B$6:$D$87,3,FALSE)</f>
        <v>3</v>
      </c>
    </row>
    <row r="330" spans="1:13" x14ac:dyDescent="0.25">
      <c r="A330">
        <v>328</v>
      </c>
      <c r="B330" t="s">
        <v>330</v>
      </c>
      <c r="C330">
        <v>88.497</v>
      </c>
      <c r="D330">
        <v>1.8720000000000001</v>
      </c>
      <c r="E330">
        <v>4.3855000000000004</v>
      </c>
      <c r="F330">
        <v>85.717697143554687</v>
      </c>
      <c r="G330">
        <v>4.3450093269348145</v>
      </c>
      <c r="H330">
        <v>4.8344736099243164</v>
      </c>
      <c r="I330" t="str">
        <f t="shared" si="20"/>
        <v>48</v>
      </c>
      <c r="J330" t="str">
        <f t="shared" si="21"/>
        <v>May</v>
      </c>
      <c r="K330">
        <f t="shared" si="22"/>
        <v>48</v>
      </c>
      <c r="L330">
        <f t="shared" si="23"/>
        <v>1948</v>
      </c>
      <c r="M330">
        <f>VLOOKUP(L330,WYT!$B$6:$D$87,3,FALSE)</f>
        <v>3</v>
      </c>
    </row>
    <row r="331" spans="1:13" x14ac:dyDescent="0.25">
      <c r="A331">
        <v>329</v>
      </c>
      <c r="B331" t="s">
        <v>331</v>
      </c>
      <c r="C331">
        <v>84.42</v>
      </c>
      <c r="D331">
        <v>1.8819999999999999</v>
      </c>
      <c r="E331">
        <v>3.4527000000000001</v>
      </c>
      <c r="F331">
        <v>75.572608947753906</v>
      </c>
      <c r="G331">
        <v>5.4509472846984863</v>
      </c>
      <c r="H331">
        <v>4.2348361015319824</v>
      </c>
      <c r="I331" t="str">
        <f t="shared" si="20"/>
        <v>48</v>
      </c>
      <c r="J331" t="str">
        <f t="shared" si="21"/>
        <v>Jun</v>
      </c>
      <c r="K331">
        <f t="shared" si="22"/>
        <v>48</v>
      </c>
      <c r="L331">
        <f t="shared" si="23"/>
        <v>1948</v>
      </c>
      <c r="M331">
        <f>VLOOKUP(L331,WYT!$B$6:$D$87,3,FALSE)</f>
        <v>3</v>
      </c>
    </row>
    <row r="332" spans="1:13" x14ac:dyDescent="0.25">
      <c r="A332">
        <v>330</v>
      </c>
      <c r="B332" t="s">
        <v>332</v>
      </c>
      <c r="C332">
        <v>75.935000000000002</v>
      </c>
      <c r="D332">
        <v>0.41</v>
      </c>
      <c r="E332">
        <v>0.82069999999999999</v>
      </c>
      <c r="F332">
        <v>67.6617431640625</v>
      </c>
      <c r="G332">
        <v>2.1862447261810303</v>
      </c>
      <c r="H332">
        <v>1.7895658016204834</v>
      </c>
      <c r="I332" t="str">
        <f t="shared" si="20"/>
        <v>48</v>
      </c>
      <c r="J332" t="str">
        <f t="shared" si="21"/>
        <v>Jul</v>
      </c>
      <c r="K332">
        <f t="shared" si="22"/>
        <v>48</v>
      </c>
      <c r="L332">
        <f t="shared" si="23"/>
        <v>1948</v>
      </c>
      <c r="M332">
        <f>VLOOKUP(L332,WYT!$B$6:$D$87,3,FALSE)</f>
        <v>3</v>
      </c>
    </row>
    <row r="333" spans="1:13" x14ac:dyDescent="0.25">
      <c r="A333">
        <v>331</v>
      </c>
      <c r="B333" t="s">
        <v>333</v>
      </c>
      <c r="C333">
        <v>72.483000000000004</v>
      </c>
      <c r="D333">
        <v>5.3999999999999999E-2</v>
      </c>
      <c r="E333">
        <v>0.1091</v>
      </c>
      <c r="F333">
        <v>64.543838500976562</v>
      </c>
      <c r="G333">
        <v>0.52446264028549194</v>
      </c>
      <c r="H333">
        <v>0.44429877400398254</v>
      </c>
      <c r="I333" t="str">
        <f t="shared" si="20"/>
        <v>48</v>
      </c>
      <c r="J333" t="str">
        <f t="shared" si="21"/>
        <v>Aug</v>
      </c>
      <c r="K333">
        <f t="shared" si="22"/>
        <v>48</v>
      </c>
      <c r="L333">
        <f t="shared" si="23"/>
        <v>1948</v>
      </c>
      <c r="M333">
        <f>VLOOKUP(L333,WYT!$B$6:$D$87,3,FALSE)</f>
        <v>3</v>
      </c>
    </row>
    <row r="334" spans="1:13" x14ac:dyDescent="0.25">
      <c r="A334">
        <v>332</v>
      </c>
      <c r="B334" t="s">
        <v>334</v>
      </c>
      <c r="C334">
        <v>61.551000000000002</v>
      </c>
      <c r="D334">
        <v>1.2E-2</v>
      </c>
      <c r="E334">
        <v>2.35E-2</v>
      </c>
      <c r="F334">
        <v>50.244674682617188</v>
      </c>
      <c r="G334">
        <v>0.16729578375816345</v>
      </c>
      <c r="H334">
        <v>0.13950711488723755</v>
      </c>
      <c r="I334" t="str">
        <f t="shared" si="20"/>
        <v>48</v>
      </c>
      <c r="J334" t="str">
        <f t="shared" si="21"/>
        <v>Sep</v>
      </c>
      <c r="K334">
        <f t="shared" si="22"/>
        <v>48</v>
      </c>
      <c r="L334">
        <f t="shared" si="23"/>
        <v>1948</v>
      </c>
      <c r="M334">
        <f>VLOOKUP(L334,WYT!$B$6:$D$87,3,FALSE)</f>
        <v>3</v>
      </c>
    </row>
    <row r="335" spans="1:13" x14ac:dyDescent="0.25">
      <c r="A335">
        <v>333</v>
      </c>
      <c r="B335" t="s">
        <v>335</v>
      </c>
      <c r="C335">
        <v>54.939</v>
      </c>
      <c r="D335">
        <v>4.0000000000000001E-3</v>
      </c>
      <c r="E335">
        <v>7.1000000000000004E-3</v>
      </c>
      <c r="F335">
        <v>47.301113128662109</v>
      </c>
      <c r="G335">
        <v>9.8466835916042328E-2</v>
      </c>
      <c r="H335">
        <v>5.3673028945922852E-2</v>
      </c>
      <c r="I335" t="str">
        <f t="shared" si="20"/>
        <v>48</v>
      </c>
      <c r="J335" t="str">
        <f t="shared" si="21"/>
        <v>Oct</v>
      </c>
      <c r="K335">
        <f t="shared" si="22"/>
        <v>48</v>
      </c>
      <c r="L335">
        <f t="shared" si="23"/>
        <v>1948</v>
      </c>
      <c r="M335">
        <f>VLOOKUP(L335,WYT!$B$6:$D$87,3,FALSE)</f>
        <v>3</v>
      </c>
    </row>
    <row r="336" spans="1:13" x14ac:dyDescent="0.25">
      <c r="A336">
        <v>334</v>
      </c>
      <c r="B336" t="s">
        <v>336</v>
      </c>
      <c r="C336">
        <v>53.746000000000002</v>
      </c>
      <c r="D336">
        <v>0.01</v>
      </c>
      <c r="E336">
        <v>1.55E-2</v>
      </c>
      <c r="F336">
        <v>50.792186737060547</v>
      </c>
      <c r="G336">
        <v>0.26279321312904358</v>
      </c>
      <c r="H336">
        <v>7.1205109357833862E-2</v>
      </c>
      <c r="I336" t="str">
        <f t="shared" si="20"/>
        <v>48</v>
      </c>
      <c r="J336" t="str">
        <f t="shared" si="21"/>
        <v>Nov</v>
      </c>
      <c r="K336">
        <f t="shared" si="22"/>
        <v>48</v>
      </c>
      <c r="L336">
        <f t="shared" si="23"/>
        <v>1948</v>
      </c>
      <c r="M336">
        <f>VLOOKUP(L336,WYT!$B$6:$D$87,3,FALSE)</f>
        <v>3</v>
      </c>
    </row>
    <row r="337" spans="1:13" x14ac:dyDescent="0.25">
      <c r="A337">
        <v>335</v>
      </c>
      <c r="B337" t="s">
        <v>337</v>
      </c>
      <c r="C337">
        <v>61.076999999999998</v>
      </c>
      <c r="D337">
        <v>2.1999999999999999E-2</v>
      </c>
      <c r="E337">
        <v>4.7899999999999998E-2</v>
      </c>
      <c r="F337">
        <v>58.166297912597656</v>
      </c>
      <c r="G337">
        <v>0.32595238089561462</v>
      </c>
      <c r="H337">
        <v>0.11441554874181747</v>
      </c>
      <c r="I337" t="str">
        <f t="shared" si="20"/>
        <v>48</v>
      </c>
      <c r="J337" t="str">
        <f t="shared" si="21"/>
        <v>Dec</v>
      </c>
      <c r="K337">
        <f t="shared" si="22"/>
        <v>48</v>
      </c>
      <c r="L337">
        <f t="shared" si="23"/>
        <v>1948</v>
      </c>
      <c r="M337">
        <f>VLOOKUP(L337,WYT!$B$6:$D$87,3,FALSE)</f>
        <v>3</v>
      </c>
    </row>
    <row r="338" spans="1:13" x14ac:dyDescent="0.25">
      <c r="A338">
        <v>336</v>
      </c>
      <c r="B338" t="s">
        <v>338</v>
      </c>
      <c r="C338">
        <v>65.72</v>
      </c>
      <c r="D338">
        <v>0.01</v>
      </c>
      <c r="E338">
        <v>5.2600000000000001E-2</v>
      </c>
      <c r="F338">
        <v>66.615188598632813</v>
      </c>
      <c r="G338">
        <v>0.10281427949666977</v>
      </c>
      <c r="H338">
        <v>9.5210596919059753E-2</v>
      </c>
      <c r="I338" t="str">
        <f t="shared" si="20"/>
        <v>49</v>
      </c>
      <c r="J338" t="str">
        <f t="shared" si="21"/>
        <v>Jan</v>
      </c>
      <c r="K338">
        <f t="shared" si="22"/>
        <v>48</v>
      </c>
      <c r="L338">
        <f t="shared" si="23"/>
        <v>1948</v>
      </c>
      <c r="M338">
        <f>VLOOKUP(L338,WYT!$B$6:$D$87,3,FALSE)</f>
        <v>3</v>
      </c>
    </row>
    <row r="339" spans="1:13" x14ac:dyDescent="0.25">
      <c r="A339">
        <v>337</v>
      </c>
      <c r="B339" t="s">
        <v>339</v>
      </c>
      <c r="C339">
        <v>80.122</v>
      </c>
      <c r="D339">
        <v>6.0000000000000001E-3</v>
      </c>
      <c r="E339">
        <v>0.18060000000000001</v>
      </c>
      <c r="F339">
        <v>81.308448791503906</v>
      </c>
      <c r="G339">
        <v>0.10232237726449966</v>
      </c>
      <c r="H339">
        <v>0.32860511541366577</v>
      </c>
      <c r="I339" t="str">
        <f t="shared" si="20"/>
        <v>49</v>
      </c>
      <c r="J339" t="str">
        <f t="shared" si="21"/>
        <v>Feb</v>
      </c>
      <c r="K339">
        <f t="shared" si="22"/>
        <v>49</v>
      </c>
      <c r="L339">
        <f t="shared" si="23"/>
        <v>1949</v>
      </c>
      <c r="M339">
        <f>VLOOKUP(L339,WYT!$B$6:$D$87,3,FALSE)</f>
        <v>4</v>
      </c>
    </row>
    <row r="340" spans="1:13" x14ac:dyDescent="0.25">
      <c r="A340">
        <v>338</v>
      </c>
      <c r="B340" t="s">
        <v>340</v>
      </c>
      <c r="C340">
        <v>79.748999999999995</v>
      </c>
      <c r="D340">
        <v>0.20399999999999999</v>
      </c>
      <c r="E340">
        <v>1.0654999999999999</v>
      </c>
      <c r="F340">
        <v>76.056449890136719</v>
      </c>
      <c r="G340">
        <v>1.3289371728897095</v>
      </c>
      <c r="H340">
        <v>1.5526784658432007</v>
      </c>
      <c r="I340" t="str">
        <f t="shared" si="20"/>
        <v>49</v>
      </c>
      <c r="J340" t="str">
        <f t="shared" si="21"/>
        <v>Mar</v>
      </c>
      <c r="K340">
        <f t="shared" si="22"/>
        <v>49</v>
      </c>
      <c r="L340">
        <f t="shared" si="23"/>
        <v>1949</v>
      </c>
      <c r="M340">
        <f>VLOOKUP(L340,WYT!$B$6:$D$87,3,FALSE)</f>
        <v>4</v>
      </c>
    </row>
    <row r="341" spans="1:13" x14ac:dyDescent="0.25">
      <c r="A341">
        <v>339</v>
      </c>
      <c r="B341" t="s">
        <v>341</v>
      </c>
      <c r="C341">
        <v>76.311999999999998</v>
      </c>
      <c r="D341">
        <v>0.88100000000000001</v>
      </c>
      <c r="E341">
        <v>3.9266000000000001</v>
      </c>
      <c r="F341">
        <v>71.300376892089844</v>
      </c>
      <c r="G341">
        <v>3.3527495861053467</v>
      </c>
      <c r="H341">
        <v>4.6217732429504395</v>
      </c>
      <c r="I341" t="str">
        <f t="shared" si="20"/>
        <v>49</v>
      </c>
      <c r="J341" t="str">
        <f t="shared" si="21"/>
        <v>Apr</v>
      </c>
      <c r="K341">
        <f t="shared" si="22"/>
        <v>49</v>
      </c>
      <c r="L341">
        <f t="shared" si="23"/>
        <v>1949</v>
      </c>
      <c r="M341">
        <f>VLOOKUP(L341,WYT!$B$6:$D$87,3,FALSE)</f>
        <v>4</v>
      </c>
    </row>
    <row r="342" spans="1:13" x14ac:dyDescent="0.25">
      <c r="A342">
        <v>340</v>
      </c>
      <c r="B342" t="s">
        <v>342</v>
      </c>
      <c r="C342">
        <v>74.058000000000007</v>
      </c>
      <c r="D342">
        <v>1.64</v>
      </c>
      <c r="E342">
        <v>4.9391999999999996</v>
      </c>
      <c r="F342">
        <v>71.967308044433594</v>
      </c>
      <c r="G342">
        <v>4.0924367904663086</v>
      </c>
      <c r="H342">
        <v>5.0373220443725586</v>
      </c>
      <c r="I342" t="str">
        <f t="shared" si="20"/>
        <v>49</v>
      </c>
      <c r="J342" t="str">
        <f t="shared" si="21"/>
        <v>May</v>
      </c>
      <c r="K342">
        <f t="shared" si="22"/>
        <v>49</v>
      </c>
      <c r="L342">
        <f t="shared" si="23"/>
        <v>1949</v>
      </c>
      <c r="M342">
        <f>VLOOKUP(L342,WYT!$B$6:$D$87,3,FALSE)</f>
        <v>4</v>
      </c>
    </row>
    <row r="343" spans="1:13" x14ac:dyDescent="0.25">
      <c r="A343">
        <v>341</v>
      </c>
      <c r="B343" t="s">
        <v>343</v>
      </c>
      <c r="C343">
        <v>68.388999999999996</v>
      </c>
      <c r="D343">
        <v>1.6950000000000001</v>
      </c>
      <c r="E343">
        <v>3.2919</v>
      </c>
      <c r="F343">
        <v>66.259262084960938</v>
      </c>
      <c r="G343">
        <v>3.7814762592315674</v>
      </c>
      <c r="H343">
        <v>3.3268258571624756</v>
      </c>
      <c r="I343" t="str">
        <f t="shared" si="20"/>
        <v>49</v>
      </c>
      <c r="J343" t="str">
        <f t="shared" si="21"/>
        <v>Jun</v>
      </c>
      <c r="K343">
        <f t="shared" si="22"/>
        <v>49</v>
      </c>
      <c r="L343">
        <f t="shared" si="23"/>
        <v>1949</v>
      </c>
      <c r="M343">
        <f>VLOOKUP(L343,WYT!$B$6:$D$87,3,FALSE)</f>
        <v>4</v>
      </c>
    </row>
    <row r="344" spans="1:13" x14ac:dyDescent="0.25">
      <c r="A344">
        <v>342</v>
      </c>
      <c r="B344" t="s">
        <v>344</v>
      </c>
      <c r="C344">
        <v>63.9</v>
      </c>
      <c r="D344">
        <v>0.57299999999999995</v>
      </c>
      <c r="E344">
        <v>1.0533999999999999</v>
      </c>
      <c r="F344">
        <v>60.651920318603516</v>
      </c>
      <c r="G344">
        <v>1.5482430458068848</v>
      </c>
      <c r="H344">
        <v>1.2711777687072754</v>
      </c>
      <c r="I344" t="str">
        <f t="shared" si="20"/>
        <v>49</v>
      </c>
      <c r="J344" t="str">
        <f t="shared" si="21"/>
        <v>Jul</v>
      </c>
      <c r="K344">
        <f t="shared" si="22"/>
        <v>49</v>
      </c>
      <c r="L344">
        <f t="shared" si="23"/>
        <v>1949</v>
      </c>
      <c r="M344">
        <f>VLOOKUP(L344,WYT!$B$6:$D$87,3,FALSE)</f>
        <v>4</v>
      </c>
    </row>
    <row r="345" spans="1:13" x14ac:dyDescent="0.25">
      <c r="A345">
        <v>343</v>
      </c>
      <c r="B345" t="s">
        <v>345</v>
      </c>
      <c r="C345">
        <v>57.991999999999997</v>
      </c>
      <c r="D345">
        <v>0.126</v>
      </c>
      <c r="E345">
        <v>0.23080000000000001</v>
      </c>
      <c r="F345">
        <v>54.699024200439453</v>
      </c>
      <c r="G345">
        <v>0.44039076566696167</v>
      </c>
      <c r="H345">
        <v>0.35842248797416687</v>
      </c>
      <c r="I345" t="str">
        <f t="shared" si="20"/>
        <v>49</v>
      </c>
      <c r="J345" t="str">
        <f t="shared" si="21"/>
        <v>Aug</v>
      </c>
      <c r="K345">
        <f t="shared" si="22"/>
        <v>49</v>
      </c>
      <c r="L345">
        <f t="shared" si="23"/>
        <v>1949</v>
      </c>
      <c r="M345">
        <f>VLOOKUP(L345,WYT!$B$6:$D$87,3,FALSE)</f>
        <v>4</v>
      </c>
    </row>
    <row r="346" spans="1:13" x14ac:dyDescent="0.25">
      <c r="A346">
        <v>344</v>
      </c>
      <c r="B346" t="s">
        <v>346</v>
      </c>
      <c r="C346">
        <v>53.279000000000003</v>
      </c>
      <c r="D346">
        <v>4.3999999999999997E-2</v>
      </c>
      <c r="E346">
        <v>7.7799999999999994E-2</v>
      </c>
      <c r="F346">
        <v>49.269512176513672</v>
      </c>
      <c r="G346">
        <v>0.14400981366634369</v>
      </c>
      <c r="H346">
        <v>0.11590389907360077</v>
      </c>
      <c r="I346" t="str">
        <f t="shared" si="20"/>
        <v>49</v>
      </c>
      <c r="J346" t="str">
        <f t="shared" si="21"/>
        <v>Sep</v>
      </c>
      <c r="K346">
        <f t="shared" si="22"/>
        <v>49</v>
      </c>
      <c r="L346">
        <f t="shared" si="23"/>
        <v>1949</v>
      </c>
      <c r="M346">
        <f>VLOOKUP(L346,WYT!$B$6:$D$87,3,FALSE)</f>
        <v>4</v>
      </c>
    </row>
    <row r="347" spans="1:13" x14ac:dyDescent="0.25">
      <c r="A347">
        <v>345</v>
      </c>
      <c r="B347" t="s">
        <v>347</v>
      </c>
      <c r="C347">
        <v>50.5</v>
      </c>
      <c r="D347">
        <v>2.5999999999999999E-2</v>
      </c>
      <c r="E347">
        <v>2.5999999999999999E-2</v>
      </c>
      <c r="F347">
        <v>49.765922546386719</v>
      </c>
      <c r="G347">
        <v>9.4263918697834015E-2</v>
      </c>
      <c r="H347">
        <v>4.5553993433713913E-2</v>
      </c>
      <c r="I347" t="str">
        <f t="shared" si="20"/>
        <v>49</v>
      </c>
      <c r="J347" t="str">
        <f t="shared" si="21"/>
        <v>Oct</v>
      </c>
      <c r="K347">
        <f t="shared" si="22"/>
        <v>49</v>
      </c>
      <c r="L347">
        <f t="shared" si="23"/>
        <v>1949</v>
      </c>
      <c r="M347">
        <f>VLOOKUP(L347,WYT!$B$6:$D$87,3,FALSE)</f>
        <v>4</v>
      </c>
    </row>
    <row r="348" spans="1:13" x14ac:dyDescent="0.25">
      <c r="A348">
        <v>346</v>
      </c>
      <c r="B348" t="s">
        <v>348</v>
      </c>
      <c r="C348">
        <v>48.481999999999999</v>
      </c>
      <c r="D348">
        <v>7.6999999999999999E-2</v>
      </c>
      <c r="E348">
        <v>2.5700000000000001E-2</v>
      </c>
      <c r="F348">
        <v>47.860523223876953</v>
      </c>
      <c r="G348">
        <v>0.20401610434055328</v>
      </c>
      <c r="H348">
        <v>5.301724374294281E-2</v>
      </c>
      <c r="I348" t="str">
        <f t="shared" si="20"/>
        <v>49</v>
      </c>
      <c r="J348" t="str">
        <f t="shared" si="21"/>
        <v>Nov</v>
      </c>
      <c r="K348">
        <f t="shared" si="22"/>
        <v>49</v>
      </c>
      <c r="L348">
        <f t="shared" si="23"/>
        <v>1949</v>
      </c>
      <c r="M348">
        <f>VLOOKUP(L348,WYT!$B$6:$D$87,3,FALSE)</f>
        <v>4</v>
      </c>
    </row>
    <row r="349" spans="1:13" x14ac:dyDescent="0.25">
      <c r="A349">
        <v>347</v>
      </c>
      <c r="B349" t="s">
        <v>349</v>
      </c>
      <c r="C349">
        <v>55.194000000000003</v>
      </c>
      <c r="D349">
        <v>6.5000000000000002E-2</v>
      </c>
      <c r="E349">
        <v>8.7599999999999997E-2</v>
      </c>
      <c r="F349">
        <v>53.22119140625</v>
      </c>
      <c r="G349">
        <v>0.29743710160255432</v>
      </c>
      <c r="H349">
        <v>0.14584222435951233</v>
      </c>
      <c r="I349" t="str">
        <f t="shared" si="20"/>
        <v>49</v>
      </c>
      <c r="J349" t="str">
        <f t="shared" si="21"/>
        <v>Dec</v>
      </c>
      <c r="K349">
        <f t="shared" si="22"/>
        <v>49</v>
      </c>
      <c r="L349">
        <f t="shared" si="23"/>
        <v>1949</v>
      </c>
      <c r="M349">
        <f>VLOOKUP(L349,WYT!$B$6:$D$87,3,FALSE)</f>
        <v>4</v>
      </c>
    </row>
    <row r="350" spans="1:13" x14ac:dyDescent="0.25">
      <c r="A350">
        <v>348</v>
      </c>
      <c r="B350" t="s">
        <v>350</v>
      </c>
      <c r="C350">
        <v>76.918000000000006</v>
      </c>
      <c r="D350">
        <v>4.7E-2</v>
      </c>
      <c r="E350">
        <v>0.47970000000000002</v>
      </c>
      <c r="F350">
        <v>75.959190368652344</v>
      </c>
      <c r="G350">
        <v>0.15800006687641144</v>
      </c>
      <c r="H350">
        <v>0.5521206259727478</v>
      </c>
      <c r="I350" t="str">
        <f t="shared" si="20"/>
        <v>50</v>
      </c>
      <c r="J350" t="str">
        <f t="shared" si="21"/>
        <v>Jan</v>
      </c>
      <c r="K350">
        <f t="shared" si="22"/>
        <v>49</v>
      </c>
      <c r="L350">
        <f t="shared" si="23"/>
        <v>1949</v>
      </c>
      <c r="M350">
        <f>VLOOKUP(L350,WYT!$B$6:$D$87,3,FALSE)</f>
        <v>4</v>
      </c>
    </row>
    <row r="351" spans="1:13" x14ac:dyDescent="0.25">
      <c r="A351">
        <v>349</v>
      </c>
      <c r="B351" t="s">
        <v>351</v>
      </c>
      <c r="C351">
        <v>83.551000000000002</v>
      </c>
      <c r="D351">
        <v>0.11799999999999999</v>
      </c>
      <c r="E351">
        <v>1.1659999999999999</v>
      </c>
      <c r="F351">
        <v>81.367378234863281</v>
      </c>
      <c r="G351">
        <v>0.38263002038002014</v>
      </c>
      <c r="H351">
        <v>1.347278356552124</v>
      </c>
      <c r="I351" t="str">
        <f t="shared" si="20"/>
        <v>50</v>
      </c>
      <c r="J351" t="str">
        <f t="shared" si="21"/>
        <v>Feb</v>
      </c>
      <c r="K351">
        <f t="shared" si="22"/>
        <v>50</v>
      </c>
      <c r="L351">
        <f t="shared" si="23"/>
        <v>1950</v>
      </c>
      <c r="M351">
        <f>VLOOKUP(L351,WYT!$B$6:$D$87,3,FALSE)</f>
        <v>4</v>
      </c>
    </row>
    <row r="352" spans="1:13" x14ac:dyDescent="0.25">
      <c r="A352">
        <v>350</v>
      </c>
      <c r="B352" t="s">
        <v>352</v>
      </c>
      <c r="C352">
        <v>86.578000000000003</v>
      </c>
      <c r="D352">
        <v>0.107</v>
      </c>
      <c r="E352">
        <v>2.278</v>
      </c>
      <c r="F352">
        <v>83.130584716796875</v>
      </c>
      <c r="G352">
        <v>2.8383529186248779</v>
      </c>
      <c r="H352">
        <v>4.8052825927734375</v>
      </c>
      <c r="I352" t="str">
        <f t="shared" si="20"/>
        <v>50</v>
      </c>
      <c r="J352" t="str">
        <f t="shared" si="21"/>
        <v>Mar</v>
      </c>
      <c r="K352">
        <f t="shared" si="22"/>
        <v>50</v>
      </c>
      <c r="L352">
        <f t="shared" si="23"/>
        <v>1950</v>
      </c>
      <c r="M352">
        <f>VLOOKUP(L352,WYT!$B$6:$D$87,3,FALSE)</f>
        <v>4</v>
      </c>
    </row>
    <row r="353" spans="1:13" x14ac:dyDescent="0.25">
      <c r="A353">
        <v>351</v>
      </c>
      <c r="B353" t="s">
        <v>353</v>
      </c>
      <c r="C353">
        <v>91.16</v>
      </c>
      <c r="D353">
        <v>0.23100000000000001</v>
      </c>
      <c r="E353">
        <v>3.2461000000000002</v>
      </c>
      <c r="F353">
        <v>85.269866943359375</v>
      </c>
      <c r="G353">
        <v>4.7406525611877441</v>
      </c>
      <c r="H353">
        <v>4.7313036918640137</v>
      </c>
      <c r="I353" t="str">
        <f t="shared" si="20"/>
        <v>50</v>
      </c>
      <c r="J353" t="str">
        <f t="shared" si="21"/>
        <v>Apr</v>
      </c>
      <c r="K353">
        <f t="shared" si="22"/>
        <v>50</v>
      </c>
      <c r="L353">
        <f t="shared" si="23"/>
        <v>1950</v>
      </c>
      <c r="M353">
        <f>VLOOKUP(L353,WYT!$B$6:$D$87,3,FALSE)</f>
        <v>4</v>
      </c>
    </row>
    <row r="354" spans="1:13" x14ac:dyDescent="0.25">
      <c r="A354">
        <v>352</v>
      </c>
      <c r="B354" t="s">
        <v>354</v>
      </c>
      <c r="C354">
        <v>80.650000000000006</v>
      </c>
      <c r="D354">
        <v>1.9470000000000001</v>
      </c>
      <c r="E354">
        <v>6.1962000000000002</v>
      </c>
      <c r="F354">
        <v>76.410575866699219</v>
      </c>
      <c r="G354">
        <v>5.8819694519042969</v>
      </c>
      <c r="H354">
        <v>6.5967845916748047</v>
      </c>
      <c r="I354" t="str">
        <f t="shared" si="20"/>
        <v>50</v>
      </c>
      <c r="J354" t="str">
        <f t="shared" si="21"/>
        <v>May</v>
      </c>
      <c r="K354">
        <f t="shared" si="22"/>
        <v>50</v>
      </c>
      <c r="L354">
        <f t="shared" si="23"/>
        <v>1950</v>
      </c>
      <c r="M354">
        <f>VLOOKUP(L354,WYT!$B$6:$D$87,3,FALSE)</f>
        <v>4</v>
      </c>
    </row>
    <row r="355" spans="1:13" x14ac:dyDescent="0.25">
      <c r="A355">
        <v>353</v>
      </c>
      <c r="B355" t="s">
        <v>355</v>
      </c>
      <c r="C355">
        <v>72.747</v>
      </c>
      <c r="D355">
        <v>2.5059999999999998</v>
      </c>
      <c r="E355">
        <v>5.7061999999999999</v>
      </c>
      <c r="F355">
        <v>70.088478088378906</v>
      </c>
      <c r="G355">
        <v>5.5346474647521973</v>
      </c>
      <c r="H355">
        <v>5.7745852470397949</v>
      </c>
      <c r="I355" t="str">
        <f t="shared" si="20"/>
        <v>50</v>
      </c>
      <c r="J355" t="str">
        <f t="shared" si="21"/>
        <v>Jun</v>
      </c>
      <c r="K355">
        <f t="shared" si="22"/>
        <v>50</v>
      </c>
      <c r="L355">
        <f t="shared" si="23"/>
        <v>1950</v>
      </c>
      <c r="M355">
        <f>VLOOKUP(L355,WYT!$B$6:$D$87,3,FALSE)</f>
        <v>4</v>
      </c>
    </row>
    <row r="356" spans="1:13" x14ac:dyDescent="0.25">
      <c r="A356">
        <v>354</v>
      </c>
      <c r="B356" t="s">
        <v>356</v>
      </c>
      <c r="C356">
        <v>62.774000000000001</v>
      </c>
      <c r="D356">
        <v>0.79600000000000004</v>
      </c>
      <c r="E356">
        <v>1.9617</v>
      </c>
      <c r="F356">
        <v>58.888202667236328</v>
      </c>
      <c r="G356">
        <v>2.0166370868682861</v>
      </c>
      <c r="H356">
        <v>2.4632904529571533</v>
      </c>
      <c r="I356" t="str">
        <f t="shared" si="20"/>
        <v>50</v>
      </c>
      <c r="J356" t="str">
        <f t="shared" si="21"/>
        <v>Jul</v>
      </c>
      <c r="K356">
        <f t="shared" si="22"/>
        <v>50</v>
      </c>
      <c r="L356">
        <f t="shared" si="23"/>
        <v>1950</v>
      </c>
      <c r="M356">
        <f>VLOOKUP(L356,WYT!$B$6:$D$87,3,FALSE)</f>
        <v>4</v>
      </c>
    </row>
    <row r="357" spans="1:13" x14ac:dyDescent="0.25">
      <c r="A357">
        <v>355</v>
      </c>
      <c r="B357" t="s">
        <v>357</v>
      </c>
      <c r="C357">
        <v>64.397000000000006</v>
      </c>
      <c r="D357">
        <v>0.13500000000000001</v>
      </c>
      <c r="E357">
        <v>0.34210000000000002</v>
      </c>
      <c r="F357">
        <v>55.780487060546875</v>
      </c>
      <c r="G357">
        <v>0.60835200548171997</v>
      </c>
      <c r="H357">
        <v>0.83547526597976685</v>
      </c>
      <c r="I357" t="str">
        <f t="shared" si="20"/>
        <v>50</v>
      </c>
      <c r="J357" t="str">
        <f t="shared" si="21"/>
        <v>Aug</v>
      </c>
      <c r="K357">
        <f t="shared" si="22"/>
        <v>50</v>
      </c>
      <c r="L357">
        <f t="shared" si="23"/>
        <v>1950</v>
      </c>
      <c r="M357">
        <f>VLOOKUP(L357,WYT!$B$6:$D$87,3,FALSE)</f>
        <v>4</v>
      </c>
    </row>
    <row r="358" spans="1:13" x14ac:dyDescent="0.25">
      <c r="A358">
        <v>356</v>
      </c>
      <c r="B358" t="s">
        <v>358</v>
      </c>
      <c r="C358">
        <v>60.289000000000001</v>
      </c>
      <c r="D358">
        <v>3.1E-2</v>
      </c>
      <c r="E358">
        <v>8.9899999999999994E-2</v>
      </c>
      <c r="F358">
        <v>47.95294189453125</v>
      </c>
      <c r="G358">
        <v>0.21500562131404877</v>
      </c>
      <c r="H358">
        <v>0.41309550404548645</v>
      </c>
      <c r="I358" t="str">
        <f t="shared" si="20"/>
        <v>50</v>
      </c>
      <c r="J358" t="str">
        <f t="shared" si="21"/>
        <v>Sep</v>
      </c>
      <c r="K358">
        <f t="shared" si="22"/>
        <v>50</v>
      </c>
      <c r="L358">
        <f t="shared" si="23"/>
        <v>1950</v>
      </c>
      <c r="M358">
        <f>VLOOKUP(L358,WYT!$B$6:$D$87,3,FALSE)</f>
        <v>4</v>
      </c>
    </row>
    <row r="359" spans="1:13" x14ac:dyDescent="0.25">
      <c r="A359">
        <v>357</v>
      </c>
      <c r="B359" t="s">
        <v>359</v>
      </c>
      <c r="C359">
        <v>57.372</v>
      </c>
      <c r="D359">
        <v>8.0000000000000002E-3</v>
      </c>
      <c r="E359">
        <v>4.3200000000000002E-2</v>
      </c>
      <c r="F359">
        <v>47.130027770996094</v>
      </c>
      <c r="G359">
        <v>0.11275748908519745</v>
      </c>
      <c r="H359">
        <v>0.43268474936485291</v>
      </c>
      <c r="I359" t="str">
        <f t="shared" si="20"/>
        <v>50</v>
      </c>
      <c r="J359" t="str">
        <f t="shared" si="21"/>
        <v>Oct</v>
      </c>
      <c r="K359">
        <f t="shared" si="22"/>
        <v>50</v>
      </c>
      <c r="L359">
        <f t="shared" si="23"/>
        <v>1950</v>
      </c>
      <c r="M359">
        <f>VLOOKUP(L359,WYT!$B$6:$D$87,3,FALSE)</f>
        <v>4</v>
      </c>
    </row>
    <row r="360" spans="1:13" x14ac:dyDescent="0.25">
      <c r="A360">
        <v>358</v>
      </c>
      <c r="B360" t="s">
        <v>360</v>
      </c>
      <c r="C360">
        <v>81.171000000000006</v>
      </c>
      <c r="D360">
        <v>3.0000000000000001E-3</v>
      </c>
      <c r="E360">
        <v>1.5544</v>
      </c>
      <c r="F360">
        <v>75.383468627929688</v>
      </c>
      <c r="G360">
        <v>0.12698443233966827</v>
      </c>
      <c r="H360">
        <v>1.8571339845657349</v>
      </c>
      <c r="I360" t="str">
        <f t="shared" si="20"/>
        <v>50</v>
      </c>
      <c r="J360" t="str">
        <f t="shared" si="21"/>
        <v>Nov</v>
      </c>
      <c r="K360">
        <f t="shared" si="22"/>
        <v>50</v>
      </c>
      <c r="L360">
        <f t="shared" si="23"/>
        <v>1950</v>
      </c>
      <c r="M360">
        <f>VLOOKUP(L360,WYT!$B$6:$D$87,3,FALSE)</f>
        <v>4</v>
      </c>
    </row>
    <row r="361" spans="1:13" x14ac:dyDescent="0.25">
      <c r="A361">
        <v>359</v>
      </c>
      <c r="B361" t="s">
        <v>361</v>
      </c>
      <c r="C361">
        <v>79.83</v>
      </c>
      <c r="D361">
        <v>2.0699999999999998</v>
      </c>
      <c r="E361">
        <v>6.8148</v>
      </c>
      <c r="F361">
        <v>74.248939514160156</v>
      </c>
      <c r="G361">
        <v>4.3668265342712402</v>
      </c>
      <c r="H361">
        <v>8.9636240005493164</v>
      </c>
      <c r="I361" t="str">
        <f t="shared" si="20"/>
        <v>50</v>
      </c>
      <c r="J361" t="str">
        <f t="shared" si="21"/>
        <v>Dec</v>
      </c>
      <c r="K361">
        <f t="shared" si="22"/>
        <v>50</v>
      </c>
      <c r="L361">
        <f t="shared" si="23"/>
        <v>1950</v>
      </c>
      <c r="M361">
        <f>VLOOKUP(L361,WYT!$B$6:$D$87,3,FALSE)</f>
        <v>4</v>
      </c>
    </row>
    <row r="362" spans="1:13" x14ac:dyDescent="0.25">
      <c r="A362">
        <v>360</v>
      </c>
      <c r="B362" t="s">
        <v>362</v>
      </c>
      <c r="C362">
        <v>76.372</v>
      </c>
      <c r="D362">
        <v>3.077</v>
      </c>
      <c r="E362">
        <v>5.8716999999999997</v>
      </c>
      <c r="F362">
        <v>66.675323486328125</v>
      </c>
      <c r="G362">
        <v>11.436831474304199</v>
      </c>
      <c r="H362">
        <v>6.4816784858703613</v>
      </c>
      <c r="I362" t="str">
        <f t="shared" si="20"/>
        <v>51</v>
      </c>
      <c r="J362" t="str">
        <f t="shared" si="21"/>
        <v>Jan</v>
      </c>
      <c r="K362">
        <f t="shared" si="22"/>
        <v>50</v>
      </c>
      <c r="L362">
        <f t="shared" si="23"/>
        <v>1950</v>
      </c>
      <c r="M362">
        <f>VLOOKUP(L362,WYT!$B$6:$D$87,3,FALSE)</f>
        <v>4</v>
      </c>
    </row>
    <row r="363" spans="1:13" x14ac:dyDescent="0.25">
      <c r="A363">
        <v>361</v>
      </c>
      <c r="B363" t="s">
        <v>363</v>
      </c>
      <c r="C363">
        <v>78.647000000000006</v>
      </c>
      <c r="D363">
        <v>1.5680000000000001</v>
      </c>
      <c r="E363">
        <v>2.2784</v>
      </c>
      <c r="F363">
        <v>69.951828002929687</v>
      </c>
      <c r="G363">
        <v>9.0359468460083008</v>
      </c>
      <c r="H363">
        <v>2.6666436195373535</v>
      </c>
      <c r="I363" t="str">
        <f t="shared" si="20"/>
        <v>51</v>
      </c>
      <c r="J363" t="str">
        <f t="shared" si="21"/>
        <v>Feb</v>
      </c>
      <c r="K363">
        <f t="shared" si="22"/>
        <v>51</v>
      </c>
      <c r="L363">
        <f t="shared" si="23"/>
        <v>1951</v>
      </c>
      <c r="M363">
        <f>VLOOKUP(L363,WYT!$B$6:$D$87,3,FALSE)</f>
        <v>2</v>
      </c>
    </row>
    <row r="364" spans="1:13" x14ac:dyDescent="0.25">
      <c r="A364">
        <v>362</v>
      </c>
      <c r="B364" t="s">
        <v>364</v>
      </c>
      <c r="C364">
        <v>82.441000000000003</v>
      </c>
      <c r="D364">
        <v>1.7649999999999999</v>
      </c>
      <c r="E364">
        <v>3.3662999999999998</v>
      </c>
      <c r="F364">
        <v>66.320182800292969</v>
      </c>
      <c r="G364">
        <v>14.153708457946777</v>
      </c>
      <c r="H364">
        <v>5.8943123817443848</v>
      </c>
      <c r="I364" t="str">
        <f t="shared" si="20"/>
        <v>51</v>
      </c>
      <c r="J364" t="str">
        <f t="shared" si="21"/>
        <v>Mar</v>
      </c>
      <c r="K364">
        <f t="shared" si="22"/>
        <v>51</v>
      </c>
      <c r="L364">
        <f t="shared" si="23"/>
        <v>1951</v>
      </c>
      <c r="M364">
        <f>VLOOKUP(L364,WYT!$B$6:$D$87,3,FALSE)</f>
        <v>2</v>
      </c>
    </row>
    <row r="365" spans="1:13" x14ac:dyDescent="0.25">
      <c r="A365">
        <v>363</v>
      </c>
      <c r="B365" t="s">
        <v>365</v>
      </c>
      <c r="C365">
        <v>79.823999999999998</v>
      </c>
      <c r="D365">
        <v>3.145</v>
      </c>
      <c r="E365">
        <v>5.6144999999999996</v>
      </c>
      <c r="F365">
        <v>62.062503814697266</v>
      </c>
      <c r="G365">
        <v>18.176565170288086</v>
      </c>
      <c r="H365">
        <v>7.0910940170288086</v>
      </c>
      <c r="I365" t="str">
        <f t="shared" si="20"/>
        <v>51</v>
      </c>
      <c r="J365" t="str">
        <f t="shared" si="21"/>
        <v>Apr</v>
      </c>
      <c r="K365">
        <f t="shared" si="22"/>
        <v>51</v>
      </c>
      <c r="L365">
        <f t="shared" si="23"/>
        <v>1951</v>
      </c>
      <c r="M365">
        <f>VLOOKUP(L365,WYT!$B$6:$D$87,3,FALSE)</f>
        <v>2</v>
      </c>
    </row>
    <row r="366" spans="1:13" x14ac:dyDescent="0.25">
      <c r="A366">
        <v>364</v>
      </c>
      <c r="B366" t="s">
        <v>366</v>
      </c>
      <c r="C366">
        <v>72.200999999999993</v>
      </c>
      <c r="D366">
        <v>9.5440000000000005</v>
      </c>
      <c r="E366">
        <v>6.0561999999999996</v>
      </c>
      <c r="F366">
        <v>60.922557830810547</v>
      </c>
      <c r="G366">
        <v>21.42555046081543</v>
      </c>
      <c r="H366">
        <v>5.446749210357666</v>
      </c>
      <c r="I366" t="str">
        <f t="shared" si="20"/>
        <v>51</v>
      </c>
      <c r="J366" t="str">
        <f t="shared" si="21"/>
        <v>May</v>
      </c>
      <c r="K366">
        <f t="shared" si="22"/>
        <v>51</v>
      </c>
      <c r="L366">
        <f t="shared" si="23"/>
        <v>1951</v>
      </c>
      <c r="M366">
        <f>VLOOKUP(L366,WYT!$B$6:$D$87,3,FALSE)</f>
        <v>2</v>
      </c>
    </row>
    <row r="367" spans="1:13" x14ac:dyDescent="0.25">
      <c r="A367">
        <v>365</v>
      </c>
      <c r="B367" t="s">
        <v>367</v>
      </c>
      <c r="C367">
        <v>64.353999999999999</v>
      </c>
      <c r="D367">
        <v>6.8739999999999997</v>
      </c>
      <c r="E367">
        <v>4.2652999999999999</v>
      </c>
      <c r="F367">
        <v>57.664482116699219</v>
      </c>
      <c r="G367">
        <v>12.978564262390137</v>
      </c>
      <c r="H367">
        <v>4.0994153022766113</v>
      </c>
      <c r="I367" t="str">
        <f t="shared" si="20"/>
        <v>51</v>
      </c>
      <c r="J367" t="str">
        <f t="shared" si="21"/>
        <v>Jun</v>
      </c>
      <c r="K367">
        <f t="shared" si="22"/>
        <v>51</v>
      </c>
      <c r="L367">
        <f t="shared" si="23"/>
        <v>1951</v>
      </c>
      <c r="M367">
        <f>VLOOKUP(L367,WYT!$B$6:$D$87,3,FALSE)</f>
        <v>2</v>
      </c>
    </row>
    <row r="368" spans="1:13" x14ac:dyDescent="0.25">
      <c r="A368">
        <v>366</v>
      </c>
      <c r="B368" t="s">
        <v>368</v>
      </c>
      <c r="C368">
        <v>79.016000000000005</v>
      </c>
      <c r="D368">
        <v>1.663</v>
      </c>
      <c r="E368">
        <v>1.2112000000000001</v>
      </c>
      <c r="F368">
        <v>65.213836669921875</v>
      </c>
      <c r="G368">
        <v>4.6068425178527832</v>
      </c>
      <c r="H368">
        <v>1.8884327411651611</v>
      </c>
      <c r="I368" t="str">
        <f t="shared" si="20"/>
        <v>51</v>
      </c>
      <c r="J368" t="str">
        <f t="shared" si="21"/>
        <v>Jul</v>
      </c>
      <c r="K368">
        <f t="shared" si="22"/>
        <v>51</v>
      </c>
      <c r="L368">
        <f t="shared" si="23"/>
        <v>1951</v>
      </c>
      <c r="M368">
        <f>VLOOKUP(L368,WYT!$B$6:$D$87,3,FALSE)</f>
        <v>2</v>
      </c>
    </row>
    <row r="369" spans="1:13" x14ac:dyDescent="0.25">
      <c r="A369">
        <v>367</v>
      </c>
      <c r="B369" t="s">
        <v>369</v>
      </c>
      <c r="C369">
        <v>72.491</v>
      </c>
      <c r="D369">
        <v>0.161</v>
      </c>
      <c r="E369">
        <v>0.1298</v>
      </c>
      <c r="F369">
        <v>63.468734741210938</v>
      </c>
      <c r="G369">
        <v>1.2130945920944214</v>
      </c>
      <c r="H369">
        <v>0.66502600908279419</v>
      </c>
      <c r="I369" t="str">
        <f t="shared" si="20"/>
        <v>51</v>
      </c>
      <c r="J369" t="str">
        <f t="shared" si="21"/>
        <v>Aug</v>
      </c>
      <c r="K369">
        <f t="shared" si="22"/>
        <v>51</v>
      </c>
      <c r="L369">
        <f t="shared" si="23"/>
        <v>1951</v>
      </c>
      <c r="M369">
        <f>VLOOKUP(L369,WYT!$B$6:$D$87,3,FALSE)</f>
        <v>2</v>
      </c>
    </row>
    <row r="370" spans="1:13" x14ac:dyDescent="0.25">
      <c r="A370">
        <v>368</v>
      </c>
      <c r="B370" t="s">
        <v>370</v>
      </c>
      <c r="C370">
        <v>80.731999999999999</v>
      </c>
      <c r="D370">
        <v>2.8000000000000001E-2</v>
      </c>
      <c r="E370">
        <v>2.23E-2</v>
      </c>
      <c r="F370">
        <v>77.407989501953125</v>
      </c>
      <c r="G370">
        <v>0.35484418272972107</v>
      </c>
      <c r="H370">
        <v>0.20615662634372711</v>
      </c>
      <c r="I370" t="str">
        <f t="shared" si="20"/>
        <v>51</v>
      </c>
      <c r="J370" t="str">
        <f t="shared" si="21"/>
        <v>Sep</v>
      </c>
      <c r="K370">
        <f t="shared" si="22"/>
        <v>51</v>
      </c>
      <c r="L370">
        <f t="shared" si="23"/>
        <v>1951</v>
      </c>
      <c r="M370">
        <f>VLOOKUP(L370,WYT!$B$6:$D$87,3,FALSE)</f>
        <v>2</v>
      </c>
    </row>
    <row r="371" spans="1:13" x14ac:dyDescent="0.25">
      <c r="A371">
        <v>369</v>
      </c>
      <c r="B371" t="s">
        <v>371</v>
      </c>
      <c r="C371">
        <v>75.736000000000004</v>
      </c>
      <c r="D371">
        <v>7.0000000000000001E-3</v>
      </c>
      <c r="E371">
        <v>8.6E-3</v>
      </c>
      <c r="F371">
        <v>73.964500427246094</v>
      </c>
      <c r="G371">
        <v>0.29904362559318542</v>
      </c>
      <c r="H371">
        <v>0.16144503653049469</v>
      </c>
      <c r="I371" t="str">
        <f t="shared" si="20"/>
        <v>51</v>
      </c>
      <c r="J371" t="str">
        <f t="shared" si="21"/>
        <v>Oct</v>
      </c>
      <c r="K371">
        <f t="shared" si="22"/>
        <v>51</v>
      </c>
      <c r="L371">
        <f t="shared" si="23"/>
        <v>1951</v>
      </c>
      <c r="M371">
        <f>VLOOKUP(L371,WYT!$B$6:$D$87,3,FALSE)</f>
        <v>2</v>
      </c>
    </row>
    <row r="372" spans="1:13" x14ac:dyDescent="0.25">
      <c r="A372">
        <v>370</v>
      </c>
      <c r="B372" t="s">
        <v>372</v>
      </c>
      <c r="C372">
        <v>74.063000000000002</v>
      </c>
      <c r="D372">
        <v>0.01</v>
      </c>
      <c r="E372">
        <v>2.0400000000000001E-2</v>
      </c>
      <c r="F372">
        <v>69.432373046875</v>
      </c>
      <c r="G372">
        <v>2.4963932037353516</v>
      </c>
      <c r="H372">
        <v>0.70380836725234985</v>
      </c>
      <c r="I372" t="str">
        <f t="shared" si="20"/>
        <v>51</v>
      </c>
      <c r="J372" t="str">
        <f t="shared" si="21"/>
        <v>Nov</v>
      </c>
      <c r="K372">
        <f t="shared" si="22"/>
        <v>51</v>
      </c>
      <c r="L372">
        <f t="shared" si="23"/>
        <v>1951</v>
      </c>
      <c r="M372">
        <f>VLOOKUP(L372,WYT!$B$6:$D$87,3,FALSE)</f>
        <v>2</v>
      </c>
    </row>
    <row r="373" spans="1:13" x14ac:dyDescent="0.25">
      <c r="A373">
        <v>371</v>
      </c>
      <c r="B373" t="s">
        <v>373</v>
      </c>
      <c r="C373">
        <v>84.248000000000005</v>
      </c>
      <c r="D373">
        <v>4.8000000000000001E-2</v>
      </c>
      <c r="E373">
        <v>1.2283999999999999</v>
      </c>
      <c r="F373">
        <v>79.417564392089844</v>
      </c>
      <c r="G373">
        <v>1.6249666213989258</v>
      </c>
      <c r="H373">
        <v>1.6002218723297119</v>
      </c>
      <c r="I373" t="str">
        <f t="shared" si="20"/>
        <v>51</v>
      </c>
      <c r="J373" t="str">
        <f t="shared" si="21"/>
        <v>Dec</v>
      </c>
      <c r="K373">
        <f t="shared" si="22"/>
        <v>51</v>
      </c>
      <c r="L373">
        <f t="shared" si="23"/>
        <v>1951</v>
      </c>
      <c r="M373">
        <f>VLOOKUP(L373,WYT!$B$6:$D$87,3,FALSE)</f>
        <v>2</v>
      </c>
    </row>
    <row r="374" spans="1:13" x14ac:dyDescent="0.25">
      <c r="A374">
        <v>372</v>
      </c>
      <c r="B374" t="s">
        <v>374</v>
      </c>
      <c r="C374">
        <v>69.814999999999998</v>
      </c>
      <c r="D374">
        <v>0.40100000000000002</v>
      </c>
      <c r="E374">
        <v>3.2305999999999999</v>
      </c>
      <c r="F374">
        <v>65.847511291503906</v>
      </c>
      <c r="G374">
        <v>1.1410934925079346</v>
      </c>
      <c r="H374">
        <v>4.0514283180236816</v>
      </c>
      <c r="I374" t="str">
        <f t="shared" si="20"/>
        <v>52</v>
      </c>
      <c r="J374" t="str">
        <f t="shared" si="21"/>
        <v>Jan</v>
      </c>
      <c r="K374">
        <f t="shared" si="22"/>
        <v>51</v>
      </c>
      <c r="L374">
        <f t="shared" si="23"/>
        <v>1951</v>
      </c>
      <c r="M374">
        <f>VLOOKUP(L374,WYT!$B$6:$D$87,3,FALSE)</f>
        <v>2</v>
      </c>
    </row>
    <row r="375" spans="1:13" x14ac:dyDescent="0.25">
      <c r="A375">
        <v>373</v>
      </c>
      <c r="B375" t="s">
        <v>375</v>
      </c>
      <c r="C375">
        <v>71.290999999999997</v>
      </c>
      <c r="D375">
        <v>0.57699999999999996</v>
      </c>
      <c r="E375">
        <v>2.8039999999999998</v>
      </c>
      <c r="F375">
        <v>65.024528503417969</v>
      </c>
      <c r="G375">
        <v>2.8075203895568848</v>
      </c>
      <c r="H375">
        <v>4.1864528656005859</v>
      </c>
      <c r="I375" t="str">
        <f t="shared" si="20"/>
        <v>52</v>
      </c>
      <c r="J375" t="str">
        <f t="shared" si="21"/>
        <v>Feb</v>
      </c>
      <c r="K375">
        <f t="shared" si="22"/>
        <v>52</v>
      </c>
      <c r="L375">
        <f t="shared" si="23"/>
        <v>1952</v>
      </c>
      <c r="M375">
        <f>VLOOKUP(L375,WYT!$B$6:$D$87,3,FALSE)</f>
        <v>1</v>
      </c>
    </row>
    <row r="376" spans="1:13" x14ac:dyDescent="0.25">
      <c r="A376">
        <v>374</v>
      </c>
      <c r="B376" t="s">
        <v>376</v>
      </c>
      <c r="C376">
        <v>75.367000000000004</v>
      </c>
      <c r="D376">
        <v>4.0220000000000002</v>
      </c>
      <c r="E376">
        <v>4.8926999999999996</v>
      </c>
      <c r="F376">
        <v>63.201023101806641</v>
      </c>
      <c r="G376">
        <v>14.448214530944824</v>
      </c>
      <c r="H376">
        <v>5.6663074493408203</v>
      </c>
      <c r="I376" t="str">
        <f t="shared" si="20"/>
        <v>52</v>
      </c>
      <c r="J376" t="str">
        <f t="shared" si="21"/>
        <v>Mar</v>
      </c>
      <c r="K376">
        <f t="shared" si="22"/>
        <v>52</v>
      </c>
      <c r="L376">
        <f t="shared" si="23"/>
        <v>1952</v>
      </c>
      <c r="M376">
        <f>VLOOKUP(L376,WYT!$B$6:$D$87,3,FALSE)</f>
        <v>1</v>
      </c>
    </row>
    <row r="377" spans="1:13" x14ac:dyDescent="0.25">
      <c r="A377">
        <v>375</v>
      </c>
      <c r="B377" t="s">
        <v>377</v>
      </c>
      <c r="C377">
        <v>69.290000000000006</v>
      </c>
      <c r="D377">
        <v>10.428000000000001</v>
      </c>
      <c r="E377">
        <v>5.6775000000000002</v>
      </c>
      <c r="F377">
        <v>61.934425354003906</v>
      </c>
      <c r="G377">
        <v>16.938472747802734</v>
      </c>
      <c r="H377">
        <v>5.7749161720275879</v>
      </c>
      <c r="I377" t="str">
        <f t="shared" si="20"/>
        <v>52</v>
      </c>
      <c r="J377" t="str">
        <f t="shared" si="21"/>
        <v>Apr</v>
      </c>
      <c r="K377">
        <f t="shared" si="22"/>
        <v>52</v>
      </c>
      <c r="L377">
        <f t="shared" si="23"/>
        <v>1952</v>
      </c>
      <c r="M377">
        <f>VLOOKUP(L377,WYT!$B$6:$D$87,3,FALSE)</f>
        <v>1</v>
      </c>
    </row>
    <row r="378" spans="1:13" x14ac:dyDescent="0.25">
      <c r="A378">
        <v>376</v>
      </c>
      <c r="B378" t="s">
        <v>378</v>
      </c>
      <c r="C378">
        <v>77.406999999999996</v>
      </c>
      <c r="D378">
        <v>13.387</v>
      </c>
      <c r="E378">
        <v>6.2378</v>
      </c>
      <c r="F378">
        <v>70.337554931640625</v>
      </c>
      <c r="G378">
        <v>19.276510238647461</v>
      </c>
      <c r="H378">
        <v>6.8931083679199219</v>
      </c>
      <c r="I378" t="str">
        <f t="shared" si="20"/>
        <v>52</v>
      </c>
      <c r="J378" t="str">
        <f t="shared" si="21"/>
        <v>May</v>
      </c>
      <c r="K378">
        <f t="shared" si="22"/>
        <v>52</v>
      </c>
      <c r="L378">
        <f t="shared" si="23"/>
        <v>1952</v>
      </c>
      <c r="M378">
        <f>VLOOKUP(L378,WYT!$B$6:$D$87,3,FALSE)</f>
        <v>1</v>
      </c>
    </row>
    <row r="379" spans="1:13" x14ac:dyDescent="0.25">
      <c r="A379">
        <v>377</v>
      </c>
      <c r="B379" t="s">
        <v>379</v>
      </c>
      <c r="C379">
        <v>83.923000000000002</v>
      </c>
      <c r="D379">
        <v>8.7620000000000005</v>
      </c>
      <c r="E379">
        <v>4.7011000000000003</v>
      </c>
      <c r="F379">
        <v>64.906723022460938</v>
      </c>
      <c r="G379">
        <v>24.199115753173828</v>
      </c>
      <c r="H379">
        <v>7.0231966972351074</v>
      </c>
      <c r="I379" t="str">
        <f t="shared" si="20"/>
        <v>52</v>
      </c>
      <c r="J379" t="str">
        <f t="shared" si="21"/>
        <v>Jun</v>
      </c>
      <c r="K379">
        <f t="shared" si="22"/>
        <v>52</v>
      </c>
      <c r="L379">
        <f t="shared" si="23"/>
        <v>1952</v>
      </c>
      <c r="M379">
        <f>VLOOKUP(L379,WYT!$B$6:$D$87,3,FALSE)</f>
        <v>1</v>
      </c>
    </row>
    <row r="380" spans="1:13" x14ac:dyDescent="0.25">
      <c r="A380">
        <v>378</v>
      </c>
      <c r="B380" t="s">
        <v>380</v>
      </c>
      <c r="C380">
        <v>77.347999999999999</v>
      </c>
      <c r="D380">
        <v>3.851</v>
      </c>
      <c r="E380">
        <v>2.3883000000000001</v>
      </c>
      <c r="F380">
        <v>61.864185333251953</v>
      </c>
      <c r="G380">
        <v>15.966668128967285</v>
      </c>
      <c r="H380">
        <v>3.7819774150848389</v>
      </c>
      <c r="I380" t="str">
        <f t="shared" si="20"/>
        <v>52</v>
      </c>
      <c r="J380" t="str">
        <f t="shared" si="21"/>
        <v>Jul</v>
      </c>
      <c r="K380">
        <f t="shared" si="22"/>
        <v>52</v>
      </c>
      <c r="L380">
        <f t="shared" si="23"/>
        <v>1952</v>
      </c>
      <c r="M380">
        <f>VLOOKUP(L380,WYT!$B$6:$D$87,3,FALSE)</f>
        <v>1</v>
      </c>
    </row>
    <row r="381" spans="1:13" x14ac:dyDescent="0.25">
      <c r="A381">
        <v>379</v>
      </c>
      <c r="B381" t="s">
        <v>381</v>
      </c>
      <c r="C381">
        <v>65.84</v>
      </c>
      <c r="D381">
        <v>1.0469999999999999</v>
      </c>
      <c r="E381">
        <v>0.88449999999999995</v>
      </c>
      <c r="F381">
        <v>55.599849700927734</v>
      </c>
      <c r="G381">
        <v>6.9239315986633301</v>
      </c>
      <c r="H381">
        <v>2.3217084407806396</v>
      </c>
      <c r="I381" t="str">
        <f t="shared" si="20"/>
        <v>52</v>
      </c>
      <c r="J381" t="str">
        <f t="shared" si="21"/>
        <v>Aug</v>
      </c>
      <c r="K381">
        <f t="shared" si="22"/>
        <v>52</v>
      </c>
      <c r="L381">
        <f t="shared" si="23"/>
        <v>1952</v>
      </c>
      <c r="M381">
        <f>VLOOKUP(L381,WYT!$B$6:$D$87,3,FALSE)</f>
        <v>1</v>
      </c>
    </row>
    <row r="382" spans="1:13" x14ac:dyDescent="0.25">
      <c r="A382">
        <v>380</v>
      </c>
      <c r="B382" t="s">
        <v>382</v>
      </c>
      <c r="C382">
        <v>85.888999999999996</v>
      </c>
      <c r="D382">
        <v>0.126</v>
      </c>
      <c r="E382">
        <v>0.14929999999999999</v>
      </c>
      <c r="F382">
        <v>78.724967956542969</v>
      </c>
      <c r="G382">
        <v>2.1634433269500732</v>
      </c>
      <c r="H382">
        <v>1.4590598344802856</v>
      </c>
      <c r="I382" t="str">
        <f t="shared" si="20"/>
        <v>52</v>
      </c>
      <c r="J382" t="str">
        <f t="shared" si="21"/>
        <v>Sep</v>
      </c>
      <c r="K382">
        <f t="shared" si="22"/>
        <v>52</v>
      </c>
      <c r="L382">
        <f t="shared" si="23"/>
        <v>1952</v>
      </c>
      <c r="M382">
        <f>VLOOKUP(L382,WYT!$B$6:$D$87,3,FALSE)</f>
        <v>1</v>
      </c>
    </row>
    <row r="383" spans="1:13" x14ac:dyDescent="0.25">
      <c r="A383">
        <v>381</v>
      </c>
      <c r="B383" t="s">
        <v>383</v>
      </c>
      <c r="C383">
        <v>87.923000000000002</v>
      </c>
      <c r="D383">
        <v>3.5000000000000003E-2</v>
      </c>
      <c r="E383">
        <v>0.49170000000000003</v>
      </c>
      <c r="F383">
        <v>80.577537536621094</v>
      </c>
      <c r="G383">
        <v>3.9934463500976562</v>
      </c>
      <c r="H383">
        <v>2.7583825588226318</v>
      </c>
      <c r="I383" t="str">
        <f t="shared" si="20"/>
        <v>52</v>
      </c>
      <c r="J383" t="str">
        <f t="shared" si="21"/>
        <v>Oct</v>
      </c>
      <c r="K383">
        <f t="shared" si="22"/>
        <v>52</v>
      </c>
      <c r="L383">
        <f t="shared" si="23"/>
        <v>1952</v>
      </c>
      <c r="M383">
        <f>VLOOKUP(L383,WYT!$B$6:$D$87,3,FALSE)</f>
        <v>1</v>
      </c>
    </row>
    <row r="384" spans="1:13" x14ac:dyDescent="0.25">
      <c r="A384">
        <v>382</v>
      </c>
      <c r="B384" t="s">
        <v>384</v>
      </c>
      <c r="C384">
        <v>87.629000000000005</v>
      </c>
      <c r="D384">
        <v>9.2999999999999999E-2</v>
      </c>
      <c r="E384">
        <v>0.26350000000000001</v>
      </c>
      <c r="F384">
        <v>72.21612548828125</v>
      </c>
      <c r="G384">
        <v>11.33990478515625</v>
      </c>
      <c r="H384">
        <v>2.1342716217041016</v>
      </c>
      <c r="I384" t="str">
        <f t="shared" si="20"/>
        <v>52</v>
      </c>
      <c r="J384" t="str">
        <f t="shared" si="21"/>
        <v>Nov</v>
      </c>
      <c r="K384">
        <f t="shared" si="22"/>
        <v>52</v>
      </c>
      <c r="L384">
        <f t="shared" si="23"/>
        <v>1952</v>
      </c>
      <c r="M384">
        <f>VLOOKUP(L384,WYT!$B$6:$D$87,3,FALSE)</f>
        <v>1</v>
      </c>
    </row>
    <row r="385" spans="1:13" x14ac:dyDescent="0.25">
      <c r="A385">
        <v>383</v>
      </c>
      <c r="B385" t="s">
        <v>385</v>
      </c>
      <c r="C385">
        <v>73.713999999999999</v>
      </c>
      <c r="D385">
        <v>4.4999999999999998E-2</v>
      </c>
      <c r="E385">
        <v>7.0400000000000004E-2</v>
      </c>
      <c r="F385">
        <v>73.258125305175781</v>
      </c>
      <c r="G385">
        <v>4.6700587272644043</v>
      </c>
      <c r="H385">
        <v>0.71302527189254761</v>
      </c>
      <c r="I385" t="str">
        <f t="shared" si="20"/>
        <v>52</v>
      </c>
      <c r="J385" t="str">
        <f t="shared" si="21"/>
        <v>Dec</v>
      </c>
      <c r="K385">
        <f t="shared" si="22"/>
        <v>52</v>
      </c>
      <c r="L385">
        <f t="shared" si="23"/>
        <v>1952</v>
      </c>
      <c r="M385">
        <f>VLOOKUP(L385,WYT!$B$6:$D$87,3,FALSE)</f>
        <v>1</v>
      </c>
    </row>
    <row r="386" spans="1:13" x14ac:dyDescent="0.25">
      <c r="A386">
        <v>384</v>
      </c>
      <c r="B386" t="s">
        <v>386</v>
      </c>
      <c r="C386">
        <v>64.531999999999996</v>
      </c>
      <c r="D386">
        <v>0.16</v>
      </c>
      <c r="E386">
        <v>0.53690000000000004</v>
      </c>
      <c r="F386">
        <v>62.515926361083984</v>
      </c>
      <c r="G386">
        <v>1.1355983018875122</v>
      </c>
      <c r="H386">
        <v>1.0054125785827637</v>
      </c>
      <c r="I386" t="str">
        <f t="shared" si="20"/>
        <v>53</v>
      </c>
      <c r="J386" t="str">
        <f t="shared" si="21"/>
        <v>Jan</v>
      </c>
      <c r="K386">
        <f t="shared" si="22"/>
        <v>52</v>
      </c>
      <c r="L386">
        <f t="shared" si="23"/>
        <v>1952</v>
      </c>
      <c r="M386">
        <f>VLOOKUP(L386,WYT!$B$6:$D$87,3,FALSE)</f>
        <v>1</v>
      </c>
    </row>
    <row r="387" spans="1:13" x14ac:dyDescent="0.25">
      <c r="A387">
        <v>385</v>
      </c>
      <c r="B387" t="s">
        <v>387</v>
      </c>
      <c r="C387">
        <v>79.777000000000001</v>
      </c>
      <c r="D387">
        <v>0.65400000000000003</v>
      </c>
      <c r="E387">
        <v>1.5901000000000001</v>
      </c>
      <c r="F387">
        <v>68.2969970703125</v>
      </c>
      <c r="G387">
        <v>6.6865873336791992</v>
      </c>
      <c r="H387">
        <v>4.0439248085021973</v>
      </c>
      <c r="I387" t="str">
        <f t="shared" si="20"/>
        <v>53</v>
      </c>
      <c r="J387" t="str">
        <f t="shared" si="21"/>
        <v>Feb</v>
      </c>
      <c r="K387">
        <f t="shared" si="22"/>
        <v>53</v>
      </c>
      <c r="L387">
        <f t="shared" si="23"/>
        <v>1953</v>
      </c>
      <c r="M387">
        <f>VLOOKUP(L387,WYT!$B$6:$D$87,3,FALSE)</f>
        <v>1</v>
      </c>
    </row>
    <row r="388" spans="1:13" x14ac:dyDescent="0.25">
      <c r="A388">
        <v>386</v>
      </c>
      <c r="B388" t="s">
        <v>388</v>
      </c>
      <c r="C388">
        <v>86.72</v>
      </c>
      <c r="D388">
        <v>0.32400000000000001</v>
      </c>
      <c r="E388">
        <v>1.5762</v>
      </c>
      <c r="F388">
        <v>69.274604797363281</v>
      </c>
      <c r="G388">
        <v>11.294204711914063</v>
      </c>
      <c r="H388">
        <v>5.0929136276245117</v>
      </c>
      <c r="I388" t="str">
        <f t="shared" ref="I388:I451" si="24">MID(B388,8,2)</f>
        <v>53</v>
      </c>
      <c r="J388" t="str">
        <f t="shared" ref="J388:J451" si="25">MID(B388,4,3)</f>
        <v>Mar</v>
      </c>
      <c r="K388">
        <f t="shared" ref="K388:K451" si="26">IF(J388="Jan",I388-1,I388+0)</f>
        <v>53</v>
      </c>
      <c r="L388">
        <f t="shared" ref="L388:L451" si="27">IF(K388&gt;3,1900+K388,2000+K388)</f>
        <v>1953</v>
      </c>
      <c r="M388">
        <f>VLOOKUP(L388,WYT!$B$6:$D$87,3,FALSE)</f>
        <v>1</v>
      </c>
    </row>
    <row r="389" spans="1:13" x14ac:dyDescent="0.25">
      <c r="A389">
        <v>387</v>
      </c>
      <c r="B389" t="s">
        <v>389</v>
      </c>
      <c r="C389">
        <v>86.721000000000004</v>
      </c>
      <c r="D389">
        <v>1.9870000000000001</v>
      </c>
      <c r="E389">
        <v>2.4081999999999999</v>
      </c>
      <c r="F389">
        <v>72.738502502441406</v>
      </c>
      <c r="G389">
        <v>14.109489440917969</v>
      </c>
      <c r="H389">
        <v>3.3405590057373047</v>
      </c>
      <c r="I389" t="str">
        <f t="shared" si="24"/>
        <v>53</v>
      </c>
      <c r="J389" t="str">
        <f t="shared" si="25"/>
        <v>Apr</v>
      </c>
      <c r="K389">
        <f t="shared" si="26"/>
        <v>53</v>
      </c>
      <c r="L389">
        <f t="shared" si="27"/>
        <v>1953</v>
      </c>
      <c r="M389">
        <f>VLOOKUP(L389,WYT!$B$6:$D$87,3,FALSE)</f>
        <v>1</v>
      </c>
    </row>
    <row r="390" spans="1:13" x14ac:dyDescent="0.25">
      <c r="A390">
        <v>388</v>
      </c>
      <c r="B390" t="s">
        <v>390</v>
      </c>
      <c r="C390">
        <v>85.817999999999998</v>
      </c>
      <c r="D390">
        <v>6.0179999999999998</v>
      </c>
      <c r="E390">
        <v>3.1059000000000001</v>
      </c>
      <c r="F390">
        <v>80.8426513671875</v>
      </c>
      <c r="G390">
        <v>10.889363288879395</v>
      </c>
      <c r="H390">
        <v>3.2636754512786865</v>
      </c>
      <c r="I390" t="str">
        <f t="shared" si="24"/>
        <v>53</v>
      </c>
      <c r="J390" t="str">
        <f t="shared" si="25"/>
        <v>May</v>
      </c>
      <c r="K390">
        <f t="shared" si="26"/>
        <v>53</v>
      </c>
      <c r="L390">
        <f t="shared" si="27"/>
        <v>1953</v>
      </c>
      <c r="M390">
        <f>VLOOKUP(L390,WYT!$B$6:$D$87,3,FALSE)</f>
        <v>1</v>
      </c>
    </row>
    <row r="391" spans="1:13" x14ac:dyDescent="0.25">
      <c r="A391">
        <v>389</v>
      </c>
      <c r="B391" t="s">
        <v>391</v>
      </c>
      <c r="C391">
        <v>81.725999999999999</v>
      </c>
      <c r="D391">
        <v>5.8460000000000001</v>
      </c>
      <c r="E391">
        <v>3.2463000000000002</v>
      </c>
      <c r="F391">
        <v>65.255668640136719</v>
      </c>
      <c r="G391">
        <v>12.836447715759277</v>
      </c>
      <c r="H391">
        <v>3.6371231079101563</v>
      </c>
      <c r="I391" t="str">
        <f t="shared" si="24"/>
        <v>53</v>
      </c>
      <c r="J391" t="str">
        <f t="shared" si="25"/>
        <v>Jun</v>
      </c>
      <c r="K391">
        <f t="shared" si="26"/>
        <v>53</v>
      </c>
      <c r="L391">
        <f t="shared" si="27"/>
        <v>1953</v>
      </c>
      <c r="M391">
        <f>VLOOKUP(L391,WYT!$B$6:$D$87,3,FALSE)</f>
        <v>1</v>
      </c>
    </row>
    <row r="392" spans="1:13" x14ac:dyDescent="0.25">
      <c r="A392">
        <v>390</v>
      </c>
      <c r="B392" t="s">
        <v>392</v>
      </c>
      <c r="C392">
        <v>76.015000000000001</v>
      </c>
      <c r="D392">
        <v>1.214</v>
      </c>
      <c r="E392">
        <v>0.92879999999999996</v>
      </c>
      <c r="F392">
        <v>65.295143127441406</v>
      </c>
      <c r="G392">
        <v>4.2742066383361816</v>
      </c>
      <c r="H392">
        <v>1.7524068355560303</v>
      </c>
      <c r="I392" t="str">
        <f t="shared" si="24"/>
        <v>53</v>
      </c>
      <c r="J392" t="str">
        <f t="shared" si="25"/>
        <v>Jul</v>
      </c>
      <c r="K392">
        <f t="shared" si="26"/>
        <v>53</v>
      </c>
      <c r="L392">
        <f t="shared" si="27"/>
        <v>1953</v>
      </c>
      <c r="M392">
        <f>VLOOKUP(L392,WYT!$B$6:$D$87,3,FALSE)</f>
        <v>1</v>
      </c>
    </row>
    <row r="393" spans="1:13" x14ac:dyDescent="0.25">
      <c r="A393">
        <v>391</v>
      </c>
      <c r="B393" t="s">
        <v>393</v>
      </c>
      <c r="C393">
        <v>74.870999999999995</v>
      </c>
      <c r="D393">
        <v>0.114</v>
      </c>
      <c r="E393">
        <v>9.2700000000000005E-2</v>
      </c>
      <c r="F393">
        <v>67.17535400390625</v>
      </c>
      <c r="G393">
        <v>0.85557609796524048</v>
      </c>
      <c r="H393">
        <v>0.47064468264579773</v>
      </c>
      <c r="I393" t="str">
        <f t="shared" si="24"/>
        <v>53</v>
      </c>
      <c r="J393" t="str">
        <f t="shared" si="25"/>
        <v>Aug</v>
      </c>
      <c r="K393">
        <f t="shared" si="26"/>
        <v>53</v>
      </c>
      <c r="L393">
        <f t="shared" si="27"/>
        <v>1953</v>
      </c>
      <c r="M393">
        <f>VLOOKUP(L393,WYT!$B$6:$D$87,3,FALSE)</f>
        <v>1</v>
      </c>
    </row>
    <row r="394" spans="1:13" x14ac:dyDescent="0.25">
      <c r="A394">
        <v>392</v>
      </c>
      <c r="B394" t="s">
        <v>394</v>
      </c>
      <c r="C394">
        <v>88.977000000000004</v>
      </c>
      <c r="D394">
        <v>1.0999999999999999E-2</v>
      </c>
      <c r="E394">
        <v>9.1999999999999998E-3</v>
      </c>
      <c r="F394">
        <v>86.087554931640625</v>
      </c>
      <c r="G394">
        <v>0.19770847260951996</v>
      </c>
      <c r="H394">
        <v>0.19569608569145203</v>
      </c>
      <c r="I394" t="str">
        <f t="shared" si="24"/>
        <v>53</v>
      </c>
      <c r="J394" t="str">
        <f t="shared" si="25"/>
        <v>Sep</v>
      </c>
      <c r="K394">
        <f t="shared" si="26"/>
        <v>53</v>
      </c>
      <c r="L394">
        <f t="shared" si="27"/>
        <v>1953</v>
      </c>
      <c r="M394">
        <f>VLOOKUP(L394,WYT!$B$6:$D$87,3,FALSE)</f>
        <v>1</v>
      </c>
    </row>
    <row r="395" spans="1:13" x14ac:dyDescent="0.25">
      <c r="A395">
        <v>393</v>
      </c>
      <c r="B395" t="s">
        <v>395</v>
      </c>
      <c r="C395">
        <v>86.024000000000001</v>
      </c>
      <c r="D395">
        <v>7.0000000000000001E-3</v>
      </c>
      <c r="E395">
        <v>0.113</v>
      </c>
      <c r="F395">
        <v>82.975440979003906</v>
      </c>
      <c r="G395">
        <v>0.86953449249267578</v>
      </c>
      <c r="H395">
        <v>0.53638488054275513</v>
      </c>
      <c r="I395" t="str">
        <f t="shared" si="24"/>
        <v>53</v>
      </c>
      <c r="J395" t="str">
        <f t="shared" si="25"/>
        <v>Oct</v>
      </c>
      <c r="K395">
        <f t="shared" si="26"/>
        <v>53</v>
      </c>
      <c r="L395">
        <f t="shared" si="27"/>
        <v>1953</v>
      </c>
      <c r="M395">
        <f>VLOOKUP(L395,WYT!$B$6:$D$87,3,FALSE)</f>
        <v>1</v>
      </c>
    </row>
    <row r="396" spans="1:13" x14ac:dyDescent="0.25">
      <c r="A396">
        <v>394</v>
      </c>
      <c r="B396" t="s">
        <v>396</v>
      </c>
      <c r="C396">
        <v>87.956000000000003</v>
      </c>
      <c r="D396">
        <v>5.5E-2</v>
      </c>
      <c r="E396">
        <v>0.1079</v>
      </c>
      <c r="F396">
        <v>79.245834350585938</v>
      </c>
      <c r="G396">
        <v>5.6857256889343262</v>
      </c>
      <c r="H396">
        <v>1.0284442901611328</v>
      </c>
      <c r="I396" t="str">
        <f t="shared" si="24"/>
        <v>53</v>
      </c>
      <c r="J396" t="str">
        <f t="shared" si="25"/>
        <v>Nov</v>
      </c>
      <c r="K396">
        <f t="shared" si="26"/>
        <v>53</v>
      </c>
      <c r="L396">
        <f t="shared" si="27"/>
        <v>1953</v>
      </c>
      <c r="M396">
        <f>VLOOKUP(L396,WYT!$B$6:$D$87,3,FALSE)</f>
        <v>1</v>
      </c>
    </row>
    <row r="397" spans="1:13" x14ac:dyDescent="0.25">
      <c r="A397">
        <v>395</v>
      </c>
      <c r="B397" t="s">
        <v>397</v>
      </c>
      <c r="C397">
        <v>75.536000000000001</v>
      </c>
      <c r="D397">
        <v>3.3000000000000002E-2</v>
      </c>
      <c r="E397">
        <v>9.4600000000000004E-2</v>
      </c>
      <c r="F397">
        <v>70.127456665039063</v>
      </c>
      <c r="G397">
        <v>3.6535196304321289</v>
      </c>
      <c r="H397">
        <v>0.49951878190040588</v>
      </c>
      <c r="I397" t="str">
        <f t="shared" si="24"/>
        <v>53</v>
      </c>
      <c r="J397" t="str">
        <f t="shared" si="25"/>
        <v>Dec</v>
      </c>
      <c r="K397">
        <f t="shared" si="26"/>
        <v>53</v>
      </c>
      <c r="L397">
        <f t="shared" si="27"/>
        <v>1953</v>
      </c>
      <c r="M397">
        <f>VLOOKUP(L397,WYT!$B$6:$D$87,3,FALSE)</f>
        <v>1</v>
      </c>
    </row>
    <row r="398" spans="1:13" x14ac:dyDescent="0.25">
      <c r="A398">
        <v>396</v>
      </c>
      <c r="B398" t="s">
        <v>398</v>
      </c>
      <c r="C398">
        <v>80.677999999999997</v>
      </c>
      <c r="D398">
        <v>0.01</v>
      </c>
      <c r="E398">
        <v>0.14460000000000001</v>
      </c>
      <c r="F398">
        <v>81.626136779785156</v>
      </c>
      <c r="G398">
        <v>0.79942208528518677</v>
      </c>
      <c r="H398">
        <v>0.38823261857032776</v>
      </c>
      <c r="I398" t="str">
        <f t="shared" si="24"/>
        <v>54</v>
      </c>
      <c r="J398" t="str">
        <f t="shared" si="25"/>
        <v>Jan</v>
      </c>
      <c r="K398">
        <f t="shared" si="26"/>
        <v>53</v>
      </c>
      <c r="L398">
        <f t="shared" si="27"/>
        <v>1953</v>
      </c>
      <c r="M398">
        <f>VLOOKUP(L398,WYT!$B$6:$D$87,3,FALSE)</f>
        <v>1</v>
      </c>
    </row>
    <row r="399" spans="1:13" x14ac:dyDescent="0.25">
      <c r="A399">
        <v>397</v>
      </c>
      <c r="B399" t="s">
        <v>399</v>
      </c>
      <c r="C399">
        <v>79.924000000000007</v>
      </c>
      <c r="D399">
        <v>1.7999999999999999E-2</v>
      </c>
      <c r="E399">
        <v>0.47710000000000002</v>
      </c>
      <c r="F399">
        <v>76.495208740234375</v>
      </c>
      <c r="G399">
        <v>0.64219510555267334</v>
      </c>
      <c r="H399">
        <v>0.78859418630599976</v>
      </c>
      <c r="I399" t="str">
        <f t="shared" si="24"/>
        <v>54</v>
      </c>
      <c r="J399" t="str">
        <f t="shared" si="25"/>
        <v>Feb</v>
      </c>
      <c r="K399">
        <f t="shared" si="26"/>
        <v>54</v>
      </c>
      <c r="L399">
        <f t="shared" si="27"/>
        <v>1954</v>
      </c>
      <c r="M399">
        <f>VLOOKUP(L399,WYT!$B$6:$D$87,3,FALSE)</f>
        <v>2</v>
      </c>
    </row>
    <row r="400" spans="1:13" x14ac:dyDescent="0.25">
      <c r="A400">
        <v>398</v>
      </c>
      <c r="B400" t="s">
        <v>400</v>
      </c>
      <c r="C400">
        <v>80.83</v>
      </c>
      <c r="D400">
        <v>5.7000000000000002E-2</v>
      </c>
      <c r="E400">
        <v>1.0031000000000001</v>
      </c>
      <c r="F400">
        <v>77.868827819824219</v>
      </c>
      <c r="G400">
        <v>2.050757884979248</v>
      </c>
      <c r="H400">
        <v>2.0723867416381836</v>
      </c>
      <c r="I400" t="str">
        <f t="shared" si="24"/>
        <v>54</v>
      </c>
      <c r="J400" t="str">
        <f t="shared" si="25"/>
        <v>Mar</v>
      </c>
      <c r="K400">
        <f t="shared" si="26"/>
        <v>54</v>
      </c>
      <c r="L400">
        <f t="shared" si="27"/>
        <v>1954</v>
      </c>
      <c r="M400">
        <f>VLOOKUP(L400,WYT!$B$6:$D$87,3,FALSE)</f>
        <v>2</v>
      </c>
    </row>
    <row r="401" spans="1:13" x14ac:dyDescent="0.25">
      <c r="A401">
        <v>399</v>
      </c>
      <c r="B401" t="s">
        <v>401</v>
      </c>
      <c r="C401">
        <v>79.182000000000002</v>
      </c>
      <c r="D401">
        <v>0.32200000000000001</v>
      </c>
      <c r="E401">
        <v>1.6997</v>
      </c>
      <c r="F401">
        <v>73.422401428222656</v>
      </c>
      <c r="G401">
        <v>4.0920462608337402</v>
      </c>
      <c r="H401">
        <v>2.2736010551452637</v>
      </c>
      <c r="I401" t="str">
        <f t="shared" si="24"/>
        <v>54</v>
      </c>
      <c r="J401" t="str">
        <f t="shared" si="25"/>
        <v>Apr</v>
      </c>
      <c r="K401">
        <f t="shared" si="26"/>
        <v>54</v>
      </c>
      <c r="L401">
        <f t="shared" si="27"/>
        <v>1954</v>
      </c>
      <c r="M401">
        <f>VLOOKUP(L401,WYT!$B$6:$D$87,3,FALSE)</f>
        <v>2</v>
      </c>
    </row>
    <row r="402" spans="1:13" x14ac:dyDescent="0.25">
      <c r="A402">
        <v>400</v>
      </c>
      <c r="B402" t="s">
        <v>402</v>
      </c>
      <c r="C402">
        <v>78.433999999999997</v>
      </c>
      <c r="D402">
        <v>2.99</v>
      </c>
      <c r="E402">
        <v>3.4563000000000001</v>
      </c>
      <c r="F402">
        <v>71.090644836425781</v>
      </c>
      <c r="G402">
        <v>8.012303352355957</v>
      </c>
      <c r="H402">
        <v>3.1128206253051758</v>
      </c>
      <c r="I402" t="str">
        <f t="shared" si="24"/>
        <v>54</v>
      </c>
      <c r="J402" t="str">
        <f t="shared" si="25"/>
        <v>May</v>
      </c>
      <c r="K402">
        <f t="shared" si="26"/>
        <v>54</v>
      </c>
      <c r="L402">
        <f t="shared" si="27"/>
        <v>1954</v>
      </c>
      <c r="M402">
        <f>VLOOKUP(L402,WYT!$B$6:$D$87,3,FALSE)</f>
        <v>2</v>
      </c>
    </row>
    <row r="403" spans="1:13" x14ac:dyDescent="0.25">
      <c r="A403">
        <v>401</v>
      </c>
      <c r="B403" t="s">
        <v>403</v>
      </c>
      <c r="C403">
        <v>67.343000000000004</v>
      </c>
      <c r="D403">
        <v>3.4470000000000001</v>
      </c>
      <c r="E403">
        <v>2.3079000000000001</v>
      </c>
      <c r="F403">
        <v>62.475154876708984</v>
      </c>
      <c r="G403">
        <v>7.3514690399169922</v>
      </c>
      <c r="H403">
        <v>2.2317464351654053</v>
      </c>
      <c r="I403" t="str">
        <f t="shared" si="24"/>
        <v>54</v>
      </c>
      <c r="J403" t="str">
        <f t="shared" si="25"/>
        <v>Jun</v>
      </c>
      <c r="K403">
        <f t="shared" si="26"/>
        <v>54</v>
      </c>
      <c r="L403">
        <f t="shared" si="27"/>
        <v>1954</v>
      </c>
      <c r="M403">
        <f>VLOOKUP(L403,WYT!$B$6:$D$87,3,FALSE)</f>
        <v>2</v>
      </c>
    </row>
    <row r="404" spans="1:13" x14ac:dyDescent="0.25">
      <c r="A404">
        <v>402</v>
      </c>
      <c r="B404" t="s">
        <v>404</v>
      </c>
      <c r="C404">
        <v>80.962999999999994</v>
      </c>
      <c r="D404">
        <v>0.77800000000000002</v>
      </c>
      <c r="E404">
        <v>0.50260000000000005</v>
      </c>
      <c r="F404">
        <v>66.555877685546875</v>
      </c>
      <c r="G404">
        <v>3.0378468036651611</v>
      </c>
      <c r="H404">
        <v>0.94832378625869751</v>
      </c>
      <c r="I404" t="str">
        <f t="shared" si="24"/>
        <v>54</v>
      </c>
      <c r="J404" t="str">
        <f t="shared" si="25"/>
        <v>Jul</v>
      </c>
      <c r="K404">
        <f t="shared" si="26"/>
        <v>54</v>
      </c>
      <c r="L404">
        <f t="shared" si="27"/>
        <v>1954</v>
      </c>
      <c r="M404">
        <f>VLOOKUP(L404,WYT!$B$6:$D$87,3,FALSE)</f>
        <v>2</v>
      </c>
    </row>
    <row r="405" spans="1:13" x14ac:dyDescent="0.25">
      <c r="A405">
        <v>403</v>
      </c>
      <c r="B405" t="s">
        <v>405</v>
      </c>
      <c r="C405">
        <v>74.141999999999996</v>
      </c>
      <c r="D405">
        <v>8.1000000000000003E-2</v>
      </c>
      <c r="E405">
        <v>5.3999999999999999E-2</v>
      </c>
      <c r="F405">
        <v>63.622482299804687</v>
      </c>
      <c r="G405">
        <v>0.90265852212905884</v>
      </c>
      <c r="H405">
        <v>0.2825888991355896</v>
      </c>
      <c r="I405" t="str">
        <f t="shared" si="24"/>
        <v>54</v>
      </c>
      <c r="J405" t="str">
        <f t="shared" si="25"/>
        <v>Aug</v>
      </c>
      <c r="K405">
        <f t="shared" si="26"/>
        <v>54</v>
      </c>
      <c r="L405">
        <f t="shared" si="27"/>
        <v>1954</v>
      </c>
      <c r="M405">
        <f>VLOOKUP(L405,WYT!$B$6:$D$87,3,FALSE)</f>
        <v>2</v>
      </c>
    </row>
    <row r="406" spans="1:13" x14ac:dyDescent="0.25">
      <c r="A406">
        <v>404</v>
      </c>
      <c r="B406" t="s">
        <v>406</v>
      </c>
      <c r="C406">
        <v>81.991</v>
      </c>
      <c r="D406">
        <v>1.2999999999999999E-2</v>
      </c>
      <c r="E406">
        <v>8.6999999999999994E-3</v>
      </c>
      <c r="F406">
        <v>79.5787353515625</v>
      </c>
      <c r="G406">
        <v>0.22571361064910889</v>
      </c>
      <c r="H406">
        <v>6.5429732203483582E-2</v>
      </c>
      <c r="I406" t="str">
        <f t="shared" si="24"/>
        <v>54</v>
      </c>
      <c r="J406" t="str">
        <f t="shared" si="25"/>
        <v>Sep</v>
      </c>
      <c r="K406">
        <f t="shared" si="26"/>
        <v>54</v>
      </c>
      <c r="L406">
        <f t="shared" si="27"/>
        <v>1954</v>
      </c>
      <c r="M406">
        <f>VLOOKUP(L406,WYT!$B$6:$D$87,3,FALSE)</f>
        <v>2</v>
      </c>
    </row>
    <row r="407" spans="1:13" x14ac:dyDescent="0.25">
      <c r="A407">
        <v>405</v>
      </c>
      <c r="B407" t="s">
        <v>407</v>
      </c>
      <c r="C407">
        <v>77.653000000000006</v>
      </c>
      <c r="D407">
        <v>5.0000000000000001E-3</v>
      </c>
      <c r="E407">
        <v>2.0999999999999999E-3</v>
      </c>
      <c r="F407">
        <v>75.130653381347656</v>
      </c>
      <c r="G407">
        <v>0.32300299406051636</v>
      </c>
      <c r="H407">
        <v>3.2263543456792831E-2</v>
      </c>
      <c r="I407" t="str">
        <f t="shared" si="24"/>
        <v>54</v>
      </c>
      <c r="J407" t="str">
        <f t="shared" si="25"/>
        <v>Oct</v>
      </c>
      <c r="K407">
        <f t="shared" si="26"/>
        <v>54</v>
      </c>
      <c r="L407">
        <f t="shared" si="27"/>
        <v>1954</v>
      </c>
      <c r="M407">
        <f>VLOOKUP(L407,WYT!$B$6:$D$87,3,FALSE)</f>
        <v>2</v>
      </c>
    </row>
    <row r="408" spans="1:13" x14ac:dyDescent="0.25">
      <c r="A408">
        <v>406</v>
      </c>
      <c r="B408" t="s">
        <v>408</v>
      </c>
      <c r="C408">
        <v>77.102999999999994</v>
      </c>
      <c r="D408">
        <v>0.01</v>
      </c>
      <c r="E408">
        <v>3.3E-3</v>
      </c>
      <c r="F408">
        <v>72.728652954101563</v>
      </c>
      <c r="G408">
        <v>2.4214649200439453</v>
      </c>
      <c r="H408">
        <v>0.23530608415603638</v>
      </c>
      <c r="I408" t="str">
        <f t="shared" si="24"/>
        <v>54</v>
      </c>
      <c r="J408" t="str">
        <f t="shared" si="25"/>
        <v>Nov</v>
      </c>
      <c r="K408">
        <f t="shared" si="26"/>
        <v>54</v>
      </c>
      <c r="L408">
        <f t="shared" si="27"/>
        <v>1954</v>
      </c>
      <c r="M408">
        <f>VLOOKUP(L408,WYT!$B$6:$D$87,3,FALSE)</f>
        <v>2</v>
      </c>
    </row>
    <row r="409" spans="1:13" x14ac:dyDescent="0.25">
      <c r="A409">
        <v>407</v>
      </c>
      <c r="B409" t="s">
        <v>409</v>
      </c>
      <c r="C409">
        <v>84.962999999999994</v>
      </c>
      <c r="D409">
        <v>1E-3</v>
      </c>
      <c r="E409">
        <v>2.18E-2</v>
      </c>
      <c r="F409">
        <v>82.588592529296875</v>
      </c>
      <c r="G409">
        <v>1.9512182474136353</v>
      </c>
      <c r="H409">
        <v>0.22583302855491638</v>
      </c>
      <c r="I409" t="str">
        <f t="shared" si="24"/>
        <v>54</v>
      </c>
      <c r="J409" t="str">
        <f t="shared" si="25"/>
        <v>Dec</v>
      </c>
      <c r="K409">
        <f t="shared" si="26"/>
        <v>54</v>
      </c>
      <c r="L409">
        <f t="shared" si="27"/>
        <v>1954</v>
      </c>
      <c r="M409">
        <f>VLOOKUP(L409,WYT!$B$6:$D$87,3,FALSE)</f>
        <v>2</v>
      </c>
    </row>
    <row r="410" spans="1:13" x14ac:dyDescent="0.25">
      <c r="A410">
        <v>408</v>
      </c>
      <c r="B410" t="s">
        <v>410</v>
      </c>
      <c r="C410">
        <v>81.441000000000003</v>
      </c>
      <c r="D410">
        <v>2E-3</v>
      </c>
      <c r="E410">
        <v>0.16470000000000001</v>
      </c>
      <c r="F410">
        <v>81.924400329589844</v>
      </c>
      <c r="G410">
        <v>0.40468168258666992</v>
      </c>
      <c r="H410">
        <v>0.39246997237205505</v>
      </c>
      <c r="I410" t="str">
        <f t="shared" si="24"/>
        <v>55</v>
      </c>
      <c r="J410" t="str">
        <f t="shared" si="25"/>
        <v>Jan</v>
      </c>
      <c r="K410">
        <f t="shared" si="26"/>
        <v>54</v>
      </c>
      <c r="L410">
        <f t="shared" si="27"/>
        <v>1954</v>
      </c>
      <c r="M410">
        <f>VLOOKUP(L410,WYT!$B$6:$D$87,3,FALSE)</f>
        <v>2</v>
      </c>
    </row>
    <row r="411" spans="1:13" x14ac:dyDescent="0.25">
      <c r="A411">
        <v>409</v>
      </c>
      <c r="B411" t="s">
        <v>411</v>
      </c>
      <c r="C411">
        <v>79.379000000000005</v>
      </c>
      <c r="D411">
        <v>5.6000000000000001E-2</v>
      </c>
      <c r="E411">
        <v>1.2060999999999999</v>
      </c>
      <c r="F411">
        <v>76.58380126953125</v>
      </c>
      <c r="G411">
        <v>1.1283969879150391</v>
      </c>
      <c r="H411">
        <v>2.3046870231628418</v>
      </c>
      <c r="I411" t="str">
        <f t="shared" si="24"/>
        <v>55</v>
      </c>
      <c r="J411" t="str">
        <f t="shared" si="25"/>
        <v>Feb</v>
      </c>
      <c r="K411">
        <f t="shared" si="26"/>
        <v>55</v>
      </c>
      <c r="L411">
        <f t="shared" si="27"/>
        <v>1955</v>
      </c>
      <c r="M411">
        <f>VLOOKUP(L411,WYT!$B$6:$D$87,3,FALSE)</f>
        <v>4</v>
      </c>
    </row>
    <row r="412" spans="1:13" x14ac:dyDescent="0.25">
      <c r="A412">
        <v>410</v>
      </c>
      <c r="B412" t="s">
        <v>412</v>
      </c>
      <c r="C412">
        <v>71.421999999999997</v>
      </c>
      <c r="D412">
        <v>7.0999999999999994E-2</v>
      </c>
      <c r="E412">
        <v>1.1489</v>
      </c>
      <c r="F412">
        <v>69.927886962890625</v>
      </c>
      <c r="G412">
        <v>0.98392128944396973</v>
      </c>
      <c r="H412">
        <v>2.0313212871551514</v>
      </c>
      <c r="I412" t="str">
        <f t="shared" si="24"/>
        <v>55</v>
      </c>
      <c r="J412" t="str">
        <f t="shared" si="25"/>
        <v>Mar</v>
      </c>
      <c r="K412">
        <f t="shared" si="26"/>
        <v>55</v>
      </c>
      <c r="L412">
        <f t="shared" si="27"/>
        <v>1955</v>
      </c>
      <c r="M412">
        <f>VLOOKUP(L412,WYT!$B$6:$D$87,3,FALSE)</f>
        <v>4</v>
      </c>
    </row>
    <row r="413" spans="1:13" x14ac:dyDescent="0.25">
      <c r="A413">
        <v>411</v>
      </c>
      <c r="B413" t="s">
        <v>413</v>
      </c>
      <c r="C413">
        <v>82.308000000000007</v>
      </c>
      <c r="D413">
        <v>0.13400000000000001</v>
      </c>
      <c r="E413">
        <v>1.4503999999999999</v>
      </c>
      <c r="F413">
        <v>81.883460998535156</v>
      </c>
      <c r="G413">
        <v>0.94291478395462036</v>
      </c>
      <c r="H413">
        <v>1.9422562122344971</v>
      </c>
      <c r="I413" t="str">
        <f t="shared" si="24"/>
        <v>55</v>
      </c>
      <c r="J413" t="str">
        <f t="shared" si="25"/>
        <v>Apr</v>
      </c>
      <c r="K413">
        <f t="shared" si="26"/>
        <v>55</v>
      </c>
      <c r="L413">
        <f t="shared" si="27"/>
        <v>1955</v>
      </c>
      <c r="M413">
        <f>VLOOKUP(L413,WYT!$B$6:$D$87,3,FALSE)</f>
        <v>4</v>
      </c>
    </row>
    <row r="414" spans="1:13" x14ac:dyDescent="0.25">
      <c r="A414">
        <v>412</v>
      </c>
      <c r="B414" t="s">
        <v>414</v>
      </c>
      <c r="C414">
        <v>73.783000000000001</v>
      </c>
      <c r="D414">
        <v>0.73099999999999998</v>
      </c>
      <c r="E414">
        <v>2.3308</v>
      </c>
      <c r="F414">
        <v>73.709114074707031</v>
      </c>
      <c r="G414">
        <v>2.8445100784301758</v>
      </c>
      <c r="H414">
        <v>2.7373523712158203</v>
      </c>
      <c r="I414" t="str">
        <f t="shared" si="24"/>
        <v>55</v>
      </c>
      <c r="J414" t="str">
        <f t="shared" si="25"/>
        <v>May</v>
      </c>
      <c r="K414">
        <f t="shared" si="26"/>
        <v>55</v>
      </c>
      <c r="L414">
        <f t="shared" si="27"/>
        <v>1955</v>
      </c>
      <c r="M414">
        <f>VLOOKUP(L414,WYT!$B$6:$D$87,3,FALSE)</f>
        <v>4</v>
      </c>
    </row>
    <row r="415" spans="1:13" x14ac:dyDescent="0.25">
      <c r="A415">
        <v>413</v>
      </c>
      <c r="B415" t="s">
        <v>415</v>
      </c>
      <c r="C415">
        <v>71.094999999999999</v>
      </c>
      <c r="D415">
        <v>1.2809999999999999</v>
      </c>
      <c r="E415">
        <v>2.5026000000000002</v>
      </c>
      <c r="F415">
        <v>68.9219970703125</v>
      </c>
      <c r="G415">
        <v>3.6317598819732666</v>
      </c>
      <c r="H415">
        <v>2.6332459449768066</v>
      </c>
      <c r="I415" t="str">
        <f t="shared" si="24"/>
        <v>55</v>
      </c>
      <c r="J415" t="str">
        <f t="shared" si="25"/>
        <v>Jun</v>
      </c>
      <c r="K415">
        <f t="shared" si="26"/>
        <v>55</v>
      </c>
      <c r="L415">
        <f t="shared" si="27"/>
        <v>1955</v>
      </c>
      <c r="M415">
        <f>VLOOKUP(L415,WYT!$B$6:$D$87,3,FALSE)</f>
        <v>4</v>
      </c>
    </row>
    <row r="416" spans="1:13" x14ac:dyDescent="0.25">
      <c r="A416">
        <v>414</v>
      </c>
      <c r="B416" t="s">
        <v>416</v>
      </c>
      <c r="C416">
        <v>62.473999999999997</v>
      </c>
      <c r="D416">
        <v>0.71</v>
      </c>
      <c r="E416">
        <v>1.1915</v>
      </c>
      <c r="F416">
        <v>58.892692565917969</v>
      </c>
      <c r="G416">
        <v>2.1062612533569336</v>
      </c>
      <c r="H416">
        <v>1.4474610090255737</v>
      </c>
      <c r="I416" t="str">
        <f t="shared" si="24"/>
        <v>55</v>
      </c>
      <c r="J416" t="str">
        <f t="shared" si="25"/>
        <v>Jul</v>
      </c>
      <c r="K416">
        <f t="shared" si="26"/>
        <v>55</v>
      </c>
      <c r="L416">
        <f t="shared" si="27"/>
        <v>1955</v>
      </c>
      <c r="M416">
        <f>VLOOKUP(L416,WYT!$B$6:$D$87,3,FALSE)</f>
        <v>4</v>
      </c>
    </row>
    <row r="417" spans="1:13" x14ac:dyDescent="0.25">
      <c r="A417">
        <v>415</v>
      </c>
      <c r="B417" t="s">
        <v>417</v>
      </c>
      <c r="C417">
        <v>59.902000000000001</v>
      </c>
      <c r="D417">
        <v>0.182</v>
      </c>
      <c r="E417">
        <v>0.28320000000000001</v>
      </c>
      <c r="F417">
        <v>56.611968994140625</v>
      </c>
      <c r="G417">
        <v>0.69899523258209229</v>
      </c>
      <c r="H417">
        <v>0.4455096423625946</v>
      </c>
      <c r="I417" t="str">
        <f t="shared" si="24"/>
        <v>55</v>
      </c>
      <c r="J417" t="str">
        <f t="shared" si="25"/>
        <v>Aug</v>
      </c>
      <c r="K417">
        <f t="shared" si="26"/>
        <v>55</v>
      </c>
      <c r="L417">
        <f t="shared" si="27"/>
        <v>1955</v>
      </c>
      <c r="M417">
        <f>VLOOKUP(L417,WYT!$B$6:$D$87,3,FALSE)</f>
        <v>4</v>
      </c>
    </row>
    <row r="418" spans="1:13" x14ac:dyDescent="0.25">
      <c r="A418">
        <v>416</v>
      </c>
      <c r="B418" t="s">
        <v>418</v>
      </c>
      <c r="C418">
        <v>53.453000000000003</v>
      </c>
      <c r="D418">
        <v>7.1999999999999995E-2</v>
      </c>
      <c r="E418">
        <v>0.10290000000000001</v>
      </c>
      <c r="F418">
        <v>49.66510009765625</v>
      </c>
      <c r="G418">
        <v>0.24498461186885834</v>
      </c>
      <c r="H418">
        <v>0.15173617005348206</v>
      </c>
      <c r="I418" t="str">
        <f t="shared" si="24"/>
        <v>55</v>
      </c>
      <c r="J418" t="str">
        <f t="shared" si="25"/>
        <v>Sep</v>
      </c>
      <c r="K418">
        <f t="shared" si="26"/>
        <v>55</v>
      </c>
      <c r="L418">
        <f t="shared" si="27"/>
        <v>1955</v>
      </c>
      <c r="M418">
        <f>VLOOKUP(L418,WYT!$B$6:$D$87,3,FALSE)</f>
        <v>4</v>
      </c>
    </row>
    <row r="419" spans="1:13" x14ac:dyDescent="0.25">
      <c r="A419">
        <v>417</v>
      </c>
      <c r="B419" t="s">
        <v>419</v>
      </c>
      <c r="C419">
        <v>49.731999999999999</v>
      </c>
      <c r="D419">
        <v>3.1E-2</v>
      </c>
      <c r="E419">
        <v>3.3000000000000002E-2</v>
      </c>
      <c r="F419">
        <v>48.687267303466797</v>
      </c>
      <c r="G419">
        <v>0.11788967996835709</v>
      </c>
      <c r="H419">
        <v>5.6715413928031921E-2</v>
      </c>
      <c r="I419" t="str">
        <f t="shared" si="24"/>
        <v>55</v>
      </c>
      <c r="J419" t="str">
        <f t="shared" si="25"/>
        <v>Oct</v>
      </c>
      <c r="K419">
        <f t="shared" si="26"/>
        <v>55</v>
      </c>
      <c r="L419">
        <f t="shared" si="27"/>
        <v>1955</v>
      </c>
      <c r="M419">
        <f>VLOOKUP(L419,WYT!$B$6:$D$87,3,FALSE)</f>
        <v>4</v>
      </c>
    </row>
    <row r="420" spans="1:13" x14ac:dyDescent="0.25">
      <c r="A420">
        <v>418</v>
      </c>
      <c r="B420" t="s">
        <v>420</v>
      </c>
      <c r="C420">
        <v>50.665999999999997</v>
      </c>
      <c r="D420">
        <v>4.3999999999999997E-2</v>
      </c>
      <c r="E420">
        <v>1.61E-2</v>
      </c>
      <c r="F420">
        <v>46.673210144042969</v>
      </c>
      <c r="G420">
        <v>0.13327646255493164</v>
      </c>
      <c r="H420">
        <v>3.2720528542995453E-2</v>
      </c>
      <c r="I420" t="str">
        <f t="shared" si="24"/>
        <v>55</v>
      </c>
      <c r="J420" t="str">
        <f t="shared" si="25"/>
        <v>Nov</v>
      </c>
      <c r="K420">
        <f t="shared" si="26"/>
        <v>55</v>
      </c>
      <c r="L420">
        <f t="shared" si="27"/>
        <v>1955</v>
      </c>
      <c r="M420">
        <f>VLOOKUP(L420,WYT!$B$6:$D$87,3,FALSE)</f>
        <v>4</v>
      </c>
    </row>
    <row r="421" spans="1:13" x14ac:dyDescent="0.25">
      <c r="A421">
        <v>419</v>
      </c>
      <c r="B421" t="s">
        <v>421</v>
      </c>
      <c r="C421">
        <v>63.216999999999999</v>
      </c>
      <c r="D421">
        <v>0.107</v>
      </c>
      <c r="E421">
        <v>0.80279999999999996</v>
      </c>
      <c r="F421">
        <v>59.53424072265625</v>
      </c>
      <c r="G421">
        <v>0.20738452672958374</v>
      </c>
      <c r="H421">
        <v>0.93005585670471191</v>
      </c>
      <c r="I421" t="str">
        <f t="shared" si="24"/>
        <v>55</v>
      </c>
      <c r="J421" t="str">
        <f t="shared" si="25"/>
        <v>Dec</v>
      </c>
      <c r="K421">
        <f t="shared" si="26"/>
        <v>55</v>
      </c>
      <c r="L421">
        <f t="shared" si="27"/>
        <v>1955</v>
      </c>
      <c r="M421">
        <f>VLOOKUP(L421,WYT!$B$6:$D$87,3,FALSE)</f>
        <v>4</v>
      </c>
    </row>
    <row r="422" spans="1:13" x14ac:dyDescent="0.25">
      <c r="A422">
        <v>420</v>
      </c>
      <c r="B422" t="s">
        <v>422</v>
      </c>
      <c r="C422">
        <v>45.636000000000003</v>
      </c>
      <c r="D422">
        <v>1.8169999999999999</v>
      </c>
      <c r="E422">
        <v>2.0030999999999999</v>
      </c>
      <c r="F422">
        <v>41.697505950927734</v>
      </c>
      <c r="G422">
        <v>3.7264893054962158</v>
      </c>
      <c r="H422">
        <v>2.3301982879638672</v>
      </c>
      <c r="I422" t="str">
        <f t="shared" si="24"/>
        <v>56</v>
      </c>
      <c r="J422" t="str">
        <f t="shared" si="25"/>
        <v>Jan</v>
      </c>
      <c r="K422">
        <f t="shared" si="26"/>
        <v>55</v>
      </c>
      <c r="L422">
        <f t="shared" si="27"/>
        <v>1955</v>
      </c>
      <c r="M422">
        <f>VLOOKUP(L422,WYT!$B$6:$D$87,3,FALSE)</f>
        <v>4</v>
      </c>
    </row>
    <row r="423" spans="1:13" x14ac:dyDescent="0.25">
      <c r="A423">
        <v>421</v>
      </c>
      <c r="B423" t="s">
        <v>423</v>
      </c>
      <c r="C423">
        <v>67.569999999999993</v>
      </c>
      <c r="D423">
        <v>3.0350000000000001</v>
      </c>
      <c r="E423">
        <v>2.1686000000000001</v>
      </c>
      <c r="F423">
        <v>60.686538696289063</v>
      </c>
      <c r="G423">
        <v>8.1174230575561523</v>
      </c>
      <c r="H423">
        <v>2.2587528228759766</v>
      </c>
      <c r="I423" t="str">
        <f t="shared" si="24"/>
        <v>56</v>
      </c>
      <c r="J423" t="str">
        <f t="shared" si="25"/>
        <v>Feb</v>
      </c>
      <c r="K423">
        <f t="shared" si="26"/>
        <v>56</v>
      </c>
      <c r="L423">
        <f t="shared" si="27"/>
        <v>1956</v>
      </c>
      <c r="M423">
        <f>VLOOKUP(L423,WYT!$B$6:$D$87,3,FALSE)</f>
        <v>1</v>
      </c>
    </row>
    <row r="424" spans="1:13" x14ac:dyDescent="0.25">
      <c r="A424">
        <v>422</v>
      </c>
      <c r="B424" t="s">
        <v>424</v>
      </c>
      <c r="C424">
        <v>70.234999999999999</v>
      </c>
      <c r="D424">
        <v>3.3319999999999999</v>
      </c>
      <c r="E424">
        <v>1.9072</v>
      </c>
      <c r="F424">
        <v>56.219432830810547</v>
      </c>
      <c r="G424">
        <v>15.590076446533203</v>
      </c>
      <c r="H424">
        <v>2.3844285011291504</v>
      </c>
      <c r="I424" t="str">
        <f t="shared" si="24"/>
        <v>56</v>
      </c>
      <c r="J424" t="str">
        <f t="shared" si="25"/>
        <v>Mar</v>
      </c>
      <c r="K424">
        <f t="shared" si="26"/>
        <v>56</v>
      </c>
      <c r="L424">
        <f t="shared" si="27"/>
        <v>1956</v>
      </c>
      <c r="M424">
        <f>VLOOKUP(L424,WYT!$B$6:$D$87,3,FALSE)</f>
        <v>1</v>
      </c>
    </row>
    <row r="425" spans="1:13" x14ac:dyDescent="0.25">
      <c r="A425">
        <v>423</v>
      </c>
      <c r="B425" t="s">
        <v>425</v>
      </c>
      <c r="C425">
        <v>80.453999999999994</v>
      </c>
      <c r="D425">
        <v>5.4160000000000004</v>
      </c>
      <c r="E425">
        <v>3.0642999999999998</v>
      </c>
      <c r="F425">
        <v>67.287910461425781</v>
      </c>
      <c r="G425">
        <v>17.834680557250977</v>
      </c>
      <c r="H425">
        <v>3.2680516242980957</v>
      </c>
      <c r="I425" t="str">
        <f t="shared" si="24"/>
        <v>56</v>
      </c>
      <c r="J425" t="str">
        <f t="shared" si="25"/>
        <v>Apr</v>
      </c>
      <c r="K425">
        <f t="shared" si="26"/>
        <v>56</v>
      </c>
      <c r="L425">
        <f t="shared" si="27"/>
        <v>1956</v>
      </c>
      <c r="M425">
        <f>VLOOKUP(L425,WYT!$B$6:$D$87,3,FALSE)</f>
        <v>1</v>
      </c>
    </row>
    <row r="426" spans="1:13" x14ac:dyDescent="0.25">
      <c r="A426">
        <v>424</v>
      </c>
      <c r="B426" t="s">
        <v>426</v>
      </c>
      <c r="C426">
        <v>83.275000000000006</v>
      </c>
      <c r="D426">
        <v>8.8190000000000008</v>
      </c>
      <c r="E426">
        <v>5.1147999999999998</v>
      </c>
      <c r="F426">
        <v>78.3160400390625</v>
      </c>
      <c r="G426">
        <v>13.510367393493652</v>
      </c>
      <c r="H426">
        <v>5.2593674659729004</v>
      </c>
      <c r="I426" t="str">
        <f t="shared" si="24"/>
        <v>56</v>
      </c>
      <c r="J426" t="str">
        <f t="shared" si="25"/>
        <v>May</v>
      </c>
      <c r="K426">
        <f t="shared" si="26"/>
        <v>56</v>
      </c>
      <c r="L426">
        <f t="shared" si="27"/>
        <v>1956</v>
      </c>
      <c r="M426">
        <f>VLOOKUP(L426,WYT!$B$6:$D$87,3,FALSE)</f>
        <v>1</v>
      </c>
    </row>
    <row r="427" spans="1:13" x14ac:dyDescent="0.25">
      <c r="A427">
        <v>425</v>
      </c>
      <c r="B427" t="s">
        <v>427</v>
      </c>
      <c r="C427">
        <v>73.484999999999999</v>
      </c>
      <c r="D427">
        <v>8.9990000000000006</v>
      </c>
      <c r="E427">
        <v>6.4420000000000002</v>
      </c>
      <c r="F427">
        <v>59.7001953125</v>
      </c>
      <c r="G427">
        <v>22.230251312255859</v>
      </c>
      <c r="H427">
        <v>8.2363147735595703</v>
      </c>
      <c r="I427" t="str">
        <f t="shared" si="24"/>
        <v>56</v>
      </c>
      <c r="J427" t="str">
        <f t="shared" si="25"/>
        <v>Jun</v>
      </c>
      <c r="K427">
        <f t="shared" si="26"/>
        <v>56</v>
      </c>
      <c r="L427">
        <f t="shared" si="27"/>
        <v>1956</v>
      </c>
      <c r="M427">
        <f>VLOOKUP(L427,WYT!$B$6:$D$87,3,FALSE)</f>
        <v>1</v>
      </c>
    </row>
    <row r="428" spans="1:13" x14ac:dyDescent="0.25">
      <c r="A428">
        <v>426</v>
      </c>
      <c r="B428" t="s">
        <v>428</v>
      </c>
      <c r="C428">
        <v>71.177999999999997</v>
      </c>
      <c r="D428">
        <v>3.3220000000000001</v>
      </c>
      <c r="E428">
        <v>2.7446999999999999</v>
      </c>
      <c r="F428">
        <v>58.811996459960938</v>
      </c>
      <c r="G428">
        <v>13.571468353271484</v>
      </c>
      <c r="H428">
        <v>5.1204767227172852</v>
      </c>
      <c r="I428" t="str">
        <f t="shared" si="24"/>
        <v>56</v>
      </c>
      <c r="J428" t="str">
        <f t="shared" si="25"/>
        <v>Jul</v>
      </c>
      <c r="K428">
        <f t="shared" si="26"/>
        <v>56</v>
      </c>
      <c r="L428">
        <f t="shared" si="27"/>
        <v>1956</v>
      </c>
      <c r="M428">
        <f>VLOOKUP(L428,WYT!$B$6:$D$87,3,FALSE)</f>
        <v>1</v>
      </c>
    </row>
    <row r="429" spans="1:13" x14ac:dyDescent="0.25">
      <c r="A429">
        <v>427</v>
      </c>
      <c r="B429" t="s">
        <v>429</v>
      </c>
      <c r="C429">
        <v>65.593999999999994</v>
      </c>
      <c r="D429">
        <v>0.54900000000000004</v>
      </c>
      <c r="E429">
        <v>0.52710000000000001</v>
      </c>
      <c r="F429">
        <v>56.667129516601563</v>
      </c>
      <c r="G429">
        <v>4.4152827262878418</v>
      </c>
      <c r="H429">
        <v>1.8582049608230591</v>
      </c>
      <c r="I429" t="str">
        <f t="shared" si="24"/>
        <v>56</v>
      </c>
      <c r="J429" t="str">
        <f t="shared" si="25"/>
        <v>Aug</v>
      </c>
      <c r="K429">
        <f t="shared" si="26"/>
        <v>56</v>
      </c>
      <c r="L429">
        <f t="shared" si="27"/>
        <v>1956</v>
      </c>
      <c r="M429">
        <f>VLOOKUP(L429,WYT!$B$6:$D$87,3,FALSE)</f>
        <v>1</v>
      </c>
    </row>
    <row r="430" spans="1:13" x14ac:dyDescent="0.25">
      <c r="A430">
        <v>428</v>
      </c>
      <c r="B430" t="s">
        <v>430</v>
      </c>
      <c r="C430">
        <v>87.698999999999998</v>
      </c>
      <c r="D430">
        <v>5.6000000000000001E-2</v>
      </c>
      <c r="E430">
        <v>6.3799999999999996E-2</v>
      </c>
      <c r="F430">
        <v>82.756065368652344</v>
      </c>
      <c r="G430">
        <v>1.022160530090332</v>
      </c>
      <c r="H430">
        <v>0.81395912170410156</v>
      </c>
      <c r="I430" t="str">
        <f t="shared" si="24"/>
        <v>56</v>
      </c>
      <c r="J430" t="str">
        <f t="shared" si="25"/>
        <v>Sep</v>
      </c>
      <c r="K430">
        <f t="shared" si="26"/>
        <v>56</v>
      </c>
      <c r="L430">
        <f t="shared" si="27"/>
        <v>1956</v>
      </c>
      <c r="M430">
        <f>VLOOKUP(L430,WYT!$B$6:$D$87,3,FALSE)</f>
        <v>1</v>
      </c>
    </row>
    <row r="431" spans="1:13" x14ac:dyDescent="0.25">
      <c r="A431">
        <v>429</v>
      </c>
      <c r="B431" t="s">
        <v>431</v>
      </c>
      <c r="C431">
        <v>87.63</v>
      </c>
      <c r="D431">
        <v>2.1000000000000001E-2</v>
      </c>
      <c r="E431">
        <v>0.29520000000000002</v>
      </c>
      <c r="F431">
        <v>82.590568542480469</v>
      </c>
      <c r="G431">
        <v>2.4708695411682129</v>
      </c>
      <c r="H431">
        <v>1.6860474348068237</v>
      </c>
      <c r="I431" t="str">
        <f t="shared" si="24"/>
        <v>56</v>
      </c>
      <c r="J431" t="str">
        <f t="shared" si="25"/>
        <v>Oct</v>
      </c>
      <c r="K431">
        <f t="shared" si="26"/>
        <v>56</v>
      </c>
      <c r="L431">
        <f t="shared" si="27"/>
        <v>1956</v>
      </c>
      <c r="M431">
        <f>VLOOKUP(L431,WYT!$B$6:$D$87,3,FALSE)</f>
        <v>1</v>
      </c>
    </row>
    <row r="432" spans="1:13" x14ac:dyDescent="0.25">
      <c r="A432">
        <v>430</v>
      </c>
      <c r="B432" t="s">
        <v>432</v>
      </c>
      <c r="C432">
        <v>91.07</v>
      </c>
      <c r="D432">
        <v>5.6000000000000001E-2</v>
      </c>
      <c r="E432">
        <v>0.1565</v>
      </c>
      <c r="F432">
        <v>79.379867553710937</v>
      </c>
      <c r="G432">
        <v>8.1847028732299805</v>
      </c>
      <c r="H432">
        <v>1.4700533151626587</v>
      </c>
      <c r="I432" t="str">
        <f t="shared" si="24"/>
        <v>56</v>
      </c>
      <c r="J432" t="str">
        <f t="shared" si="25"/>
        <v>Nov</v>
      </c>
      <c r="K432">
        <f t="shared" si="26"/>
        <v>56</v>
      </c>
      <c r="L432">
        <f t="shared" si="27"/>
        <v>1956</v>
      </c>
      <c r="M432">
        <f>VLOOKUP(L432,WYT!$B$6:$D$87,3,FALSE)</f>
        <v>1</v>
      </c>
    </row>
    <row r="433" spans="1:13" x14ac:dyDescent="0.25">
      <c r="A433">
        <v>431</v>
      </c>
      <c r="B433" t="s">
        <v>433</v>
      </c>
      <c r="C433">
        <v>75.858000000000004</v>
      </c>
      <c r="D433">
        <v>2.7E-2</v>
      </c>
      <c r="E433">
        <v>9.7600000000000006E-2</v>
      </c>
      <c r="F433">
        <v>67.727256774902344</v>
      </c>
      <c r="G433">
        <v>4.961937427520752</v>
      </c>
      <c r="H433">
        <v>0.7787240743637085</v>
      </c>
      <c r="I433" t="str">
        <f t="shared" si="24"/>
        <v>56</v>
      </c>
      <c r="J433" t="str">
        <f t="shared" si="25"/>
        <v>Dec</v>
      </c>
      <c r="K433">
        <f t="shared" si="26"/>
        <v>56</v>
      </c>
      <c r="L433">
        <f t="shared" si="27"/>
        <v>1956</v>
      </c>
      <c r="M433">
        <f>VLOOKUP(L433,WYT!$B$6:$D$87,3,FALSE)</f>
        <v>1</v>
      </c>
    </row>
    <row r="434" spans="1:13" x14ac:dyDescent="0.25">
      <c r="A434">
        <v>432</v>
      </c>
      <c r="B434" t="s">
        <v>434</v>
      </c>
      <c r="C434">
        <v>74.061000000000007</v>
      </c>
      <c r="D434">
        <v>5.0000000000000001E-3</v>
      </c>
      <c r="E434">
        <v>4.9399999999999999E-2</v>
      </c>
      <c r="F434">
        <v>79.940910339355469</v>
      </c>
      <c r="G434">
        <v>1.2827898263931274</v>
      </c>
      <c r="H434">
        <v>0.32278746366500854</v>
      </c>
      <c r="I434" t="str">
        <f t="shared" si="24"/>
        <v>57</v>
      </c>
      <c r="J434" t="str">
        <f t="shared" si="25"/>
        <v>Jan</v>
      </c>
      <c r="K434">
        <f t="shared" si="26"/>
        <v>56</v>
      </c>
      <c r="L434">
        <f t="shared" si="27"/>
        <v>1956</v>
      </c>
      <c r="M434">
        <f>VLOOKUP(L434,WYT!$B$6:$D$87,3,FALSE)</f>
        <v>1</v>
      </c>
    </row>
    <row r="435" spans="1:13" x14ac:dyDescent="0.25">
      <c r="A435">
        <v>433</v>
      </c>
      <c r="B435" t="s">
        <v>435</v>
      </c>
      <c r="C435">
        <v>82.215999999999994</v>
      </c>
      <c r="D435">
        <v>0.03</v>
      </c>
      <c r="E435">
        <v>0.46439999999999998</v>
      </c>
      <c r="F435">
        <v>82.764122009277344</v>
      </c>
      <c r="G435">
        <v>2.3226585388183594</v>
      </c>
      <c r="H435">
        <v>1.086455225944519</v>
      </c>
      <c r="I435" t="str">
        <f t="shared" si="24"/>
        <v>57</v>
      </c>
      <c r="J435" t="str">
        <f t="shared" si="25"/>
        <v>Feb</v>
      </c>
      <c r="K435">
        <f t="shared" si="26"/>
        <v>57</v>
      </c>
      <c r="L435">
        <f t="shared" si="27"/>
        <v>1957</v>
      </c>
      <c r="M435">
        <f>VLOOKUP(L435,WYT!$B$6:$D$87,3,FALSE)</f>
        <v>2</v>
      </c>
    </row>
    <row r="436" spans="1:13" x14ac:dyDescent="0.25">
      <c r="A436">
        <v>434</v>
      </c>
      <c r="B436" t="s">
        <v>436</v>
      </c>
      <c r="C436">
        <v>84.218999999999994</v>
      </c>
      <c r="D436">
        <v>0.192</v>
      </c>
      <c r="E436">
        <v>1.8813</v>
      </c>
      <c r="F436">
        <v>81.489898681640625</v>
      </c>
      <c r="G436">
        <v>2.67153000831604</v>
      </c>
      <c r="H436">
        <v>2.9991922378540039</v>
      </c>
      <c r="I436" t="str">
        <f t="shared" si="24"/>
        <v>57</v>
      </c>
      <c r="J436" t="str">
        <f t="shared" si="25"/>
        <v>Mar</v>
      </c>
      <c r="K436">
        <f t="shared" si="26"/>
        <v>57</v>
      </c>
      <c r="L436">
        <f t="shared" si="27"/>
        <v>1957</v>
      </c>
      <c r="M436">
        <f>VLOOKUP(L436,WYT!$B$6:$D$87,3,FALSE)</f>
        <v>2</v>
      </c>
    </row>
    <row r="437" spans="1:13" x14ac:dyDescent="0.25">
      <c r="A437">
        <v>435</v>
      </c>
      <c r="B437" t="s">
        <v>437</v>
      </c>
      <c r="C437">
        <v>80.453000000000003</v>
      </c>
      <c r="D437">
        <v>1.202</v>
      </c>
      <c r="E437">
        <v>4.3</v>
      </c>
      <c r="F437">
        <v>72.032470703125</v>
      </c>
      <c r="G437">
        <v>8.8496065139770508</v>
      </c>
      <c r="H437">
        <v>5.0249271392822266</v>
      </c>
      <c r="I437" t="str">
        <f t="shared" si="24"/>
        <v>57</v>
      </c>
      <c r="J437" t="str">
        <f t="shared" si="25"/>
        <v>Apr</v>
      </c>
      <c r="K437">
        <f t="shared" si="26"/>
        <v>57</v>
      </c>
      <c r="L437">
        <f t="shared" si="27"/>
        <v>1957</v>
      </c>
      <c r="M437">
        <f>VLOOKUP(L437,WYT!$B$6:$D$87,3,FALSE)</f>
        <v>2</v>
      </c>
    </row>
    <row r="438" spans="1:13" x14ac:dyDescent="0.25">
      <c r="A438">
        <v>436</v>
      </c>
      <c r="B438" t="s">
        <v>438</v>
      </c>
      <c r="C438">
        <v>77.715999999999994</v>
      </c>
      <c r="D438">
        <v>5.9329999999999998</v>
      </c>
      <c r="E438">
        <v>4.3567999999999998</v>
      </c>
      <c r="F438">
        <v>73.875114440917969</v>
      </c>
      <c r="G438">
        <v>11.005154609680176</v>
      </c>
      <c r="H438">
        <v>3.623626708984375</v>
      </c>
      <c r="I438" t="str">
        <f t="shared" si="24"/>
        <v>57</v>
      </c>
      <c r="J438" t="str">
        <f t="shared" si="25"/>
        <v>May</v>
      </c>
      <c r="K438">
        <f t="shared" si="26"/>
        <v>57</v>
      </c>
      <c r="L438">
        <f t="shared" si="27"/>
        <v>1957</v>
      </c>
      <c r="M438">
        <f>VLOOKUP(L438,WYT!$B$6:$D$87,3,FALSE)</f>
        <v>2</v>
      </c>
    </row>
    <row r="439" spans="1:13" x14ac:dyDescent="0.25">
      <c r="A439">
        <v>437</v>
      </c>
      <c r="B439" t="s">
        <v>439</v>
      </c>
      <c r="C439">
        <v>71.174999999999997</v>
      </c>
      <c r="D439">
        <v>5.5369999999999999</v>
      </c>
      <c r="E439">
        <v>3.5145</v>
      </c>
      <c r="F439">
        <v>69.658912658691406</v>
      </c>
      <c r="G439">
        <v>7.7739706039428711</v>
      </c>
      <c r="H439">
        <v>3.3316073417663574</v>
      </c>
      <c r="I439" t="str">
        <f t="shared" si="24"/>
        <v>57</v>
      </c>
      <c r="J439" t="str">
        <f t="shared" si="25"/>
        <v>Jun</v>
      </c>
      <c r="K439">
        <f t="shared" si="26"/>
        <v>57</v>
      </c>
      <c r="L439">
        <f t="shared" si="27"/>
        <v>1957</v>
      </c>
      <c r="M439">
        <f>VLOOKUP(L439,WYT!$B$6:$D$87,3,FALSE)</f>
        <v>2</v>
      </c>
    </row>
    <row r="440" spans="1:13" x14ac:dyDescent="0.25">
      <c r="A440">
        <v>438</v>
      </c>
      <c r="B440" t="s">
        <v>440</v>
      </c>
      <c r="C440">
        <v>75.475999999999999</v>
      </c>
      <c r="D440">
        <v>1.498</v>
      </c>
      <c r="E440">
        <v>1.1113999999999999</v>
      </c>
      <c r="F440">
        <v>64.76715087890625</v>
      </c>
      <c r="G440">
        <v>3.1193633079528809</v>
      </c>
      <c r="H440">
        <v>1.6639113426208496</v>
      </c>
      <c r="I440" t="str">
        <f t="shared" si="24"/>
        <v>57</v>
      </c>
      <c r="J440" t="str">
        <f t="shared" si="25"/>
        <v>Jul</v>
      </c>
      <c r="K440">
        <f t="shared" si="26"/>
        <v>57</v>
      </c>
      <c r="L440">
        <f t="shared" si="27"/>
        <v>1957</v>
      </c>
      <c r="M440">
        <f>VLOOKUP(L440,WYT!$B$6:$D$87,3,FALSE)</f>
        <v>2</v>
      </c>
    </row>
    <row r="441" spans="1:13" x14ac:dyDescent="0.25">
      <c r="A441">
        <v>439</v>
      </c>
      <c r="B441" t="s">
        <v>441</v>
      </c>
      <c r="C441">
        <v>73.293000000000006</v>
      </c>
      <c r="D441">
        <v>0.14000000000000001</v>
      </c>
      <c r="E441">
        <v>0.1087</v>
      </c>
      <c r="F441">
        <v>64.633827209472656</v>
      </c>
      <c r="G441">
        <v>0.78158491849899292</v>
      </c>
      <c r="H441">
        <v>0.47071313858032227</v>
      </c>
      <c r="I441" t="str">
        <f t="shared" si="24"/>
        <v>57</v>
      </c>
      <c r="J441" t="str">
        <f t="shared" si="25"/>
        <v>Aug</v>
      </c>
      <c r="K441">
        <f t="shared" si="26"/>
        <v>57</v>
      </c>
      <c r="L441">
        <f t="shared" si="27"/>
        <v>1957</v>
      </c>
      <c r="M441">
        <f>VLOOKUP(L441,WYT!$B$6:$D$87,3,FALSE)</f>
        <v>2</v>
      </c>
    </row>
    <row r="442" spans="1:13" x14ac:dyDescent="0.25">
      <c r="A442">
        <v>440</v>
      </c>
      <c r="B442" t="s">
        <v>442</v>
      </c>
      <c r="C442">
        <v>77.697000000000003</v>
      </c>
      <c r="D442">
        <v>2.7E-2</v>
      </c>
      <c r="E442">
        <v>2.0899999999999998E-2</v>
      </c>
      <c r="F442">
        <v>75.274452209472656</v>
      </c>
      <c r="G442">
        <v>0.23087859153747559</v>
      </c>
      <c r="H442">
        <v>0.13586814701557159</v>
      </c>
      <c r="I442" t="str">
        <f t="shared" si="24"/>
        <v>57</v>
      </c>
      <c r="J442" t="str">
        <f t="shared" si="25"/>
        <v>Sep</v>
      </c>
      <c r="K442">
        <f t="shared" si="26"/>
        <v>57</v>
      </c>
      <c r="L442">
        <f t="shared" si="27"/>
        <v>1957</v>
      </c>
      <c r="M442">
        <f>VLOOKUP(L442,WYT!$B$6:$D$87,3,FALSE)</f>
        <v>2</v>
      </c>
    </row>
    <row r="443" spans="1:13" x14ac:dyDescent="0.25">
      <c r="A443">
        <v>441</v>
      </c>
      <c r="B443" t="s">
        <v>443</v>
      </c>
      <c r="C443">
        <v>78.992000000000004</v>
      </c>
      <c r="D443">
        <v>4.0000000000000001E-3</v>
      </c>
      <c r="E443">
        <v>3.8999999999999998E-3</v>
      </c>
      <c r="F443">
        <v>77.154586791992188</v>
      </c>
      <c r="G443">
        <v>0.17588914930820465</v>
      </c>
      <c r="H443">
        <v>7.0875182747840881E-2</v>
      </c>
      <c r="I443" t="str">
        <f t="shared" si="24"/>
        <v>57</v>
      </c>
      <c r="J443" t="str">
        <f t="shared" si="25"/>
        <v>Oct</v>
      </c>
      <c r="K443">
        <f t="shared" si="26"/>
        <v>57</v>
      </c>
      <c r="L443">
        <f t="shared" si="27"/>
        <v>1957</v>
      </c>
      <c r="M443">
        <f>VLOOKUP(L443,WYT!$B$6:$D$87,3,FALSE)</f>
        <v>2</v>
      </c>
    </row>
    <row r="444" spans="1:13" x14ac:dyDescent="0.25">
      <c r="A444">
        <v>442</v>
      </c>
      <c r="B444" t="s">
        <v>444</v>
      </c>
      <c r="C444">
        <v>80.015000000000001</v>
      </c>
      <c r="D444">
        <v>2E-3</v>
      </c>
      <c r="E444">
        <v>1.2500000000000001E-2</v>
      </c>
      <c r="F444">
        <v>75.995948791503906</v>
      </c>
      <c r="G444">
        <v>1.3701344728469849</v>
      </c>
      <c r="H444">
        <v>0.18640659749507904</v>
      </c>
      <c r="I444" t="str">
        <f t="shared" si="24"/>
        <v>57</v>
      </c>
      <c r="J444" t="str">
        <f t="shared" si="25"/>
        <v>Nov</v>
      </c>
      <c r="K444">
        <f t="shared" si="26"/>
        <v>57</v>
      </c>
      <c r="L444">
        <f t="shared" si="27"/>
        <v>1957</v>
      </c>
      <c r="M444">
        <f>VLOOKUP(L444,WYT!$B$6:$D$87,3,FALSE)</f>
        <v>2</v>
      </c>
    </row>
    <row r="445" spans="1:13" x14ac:dyDescent="0.25">
      <c r="A445">
        <v>443</v>
      </c>
      <c r="B445" t="s">
        <v>445</v>
      </c>
      <c r="C445">
        <v>82.646000000000001</v>
      </c>
      <c r="D445">
        <v>3.0000000000000001E-3</v>
      </c>
      <c r="E445">
        <v>5.0599999999999999E-2</v>
      </c>
      <c r="F445">
        <v>77.903411865234375</v>
      </c>
      <c r="G445">
        <v>2.1545658111572266</v>
      </c>
      <c r="H445">
        <v>0.31184026598930359</v>
      </c>
      <c r="I445" t="str">
        <f t="shared" si="24"/>
        <v>57</v>
      </c>
      <c r="J445" t="str">
        <f t="shared" si="25"/>
        <v>Dec</v>
      </c>
      <c r="K445">
        <f t="shared" si="26"/>
        <v>57</v>
      </c>
      <c r="L445">
        <f t="shared" si="27"/>
        <v>1957</v>
      </c>
      <c r="M445">
        <f>VLOOKUP(L445,WYT!$B$6:$D$87,3,FALSE)</f>
        <v>2</v>
      </c>
    </row>
    <row r="446" spans="1:13" x14ac:dyDescent="0.25">
      <c r="A446">
        <v>444</v>
      </c>
      <c r="B446" t="s">
        <v>446</v>
      </c>
      <c r="C446">
        <v>80.58</v>
      </c>
      <c r="D446">
        <v>1.0999999999999999E-2</v>
      </c>
      <c r="E446">
        <v>0.28949999999999998</v>
      </c>
      <c r="F446">
        <v>75.727691650390625</v>
      </c>
      <c r="G446">
        <v>0.27545320987701416</v>
      </c>
      <c r="H446">
        <v>0.38059130311012268</v>
      </c>
      <c r="I446" t="str">
        <f t="shared" si="24"/>
        <v>58</v>
      </c>
      <c r="J446" t="str">
        <f t="shared" si="25"/>
        <v>Jan</v>
      </c>
      <c r="K446">
        <f t="shared" si="26"/>
        <v>57</v>
      </c>
      <c r="L446">
        <f t="shared" si="27"/>
        <v>1957</v>
      </c>
      <c r="M446">
        <f>VLOOKUP(L446,WYT!$B$6:$D$87,3,FALSE)</f>
        <v>2</v>
      </c>
    </row>
    <row r="447" spans="1:13" x14ac:dyDescent="0.25">
      <c r="A447">
        <v>445</v>
      </c>
      <c r="B447" t="s">
        <v>447</v>
      </c>
      <c r="C447">
        <v>41.12</v>
      </c>
      <c r="D447">
        <v>2.1000000000000001E-2</v>
      </c>
      <c r="E447">
        <v>0.23719999999999999</v>
      </c>
      <c r="F447">
        <v>37.613090515136719</v>
      </c>
      <c r="G447">
        <v>0.27209699153900146</v>
      </c>
      <c r="H447">
        <v>0.44233402609825134</v>
      </c>
      <c r="I447" t="str">
        <f t="shared" si="24"/>
        <v>58</v>
      </c>
      <c r="J447" t="str">
        <f t="shared" si="25"/>
        <v>Feb</v>
      </c>
      <c r="K447">
        <f t="shared" si="26"/>
        <v>58</v>
      </c>
      <c r="L447">
        <f t="shared" si="27"/>
        <v>1958</v>
      </c>
      <c r="M447">
        <f>VLOOKUP(L447,WYT!$B$6:$D$87,3,FALSE)</f>
        <v>1</v>
      </c>
    </row>
    <row r="448" spans="1:13" x14ac:dyDescent="0.25">
      <c r="A448">
        <v>446</v>
      </c>
      <c r="B448" t="s">
        <v>448</v>
      </c>
      <c r="C448">
        <v>67.244</v>
      </c>
      <c r="D448">
        <v>0.48899999999999999</v>
      </c>
      <c r="E448">
        <v>2.0068999999999999</v>
      </c>
      <c r="F448">
        <v>60.920547485351562</v>
      </c>
      <c r="G448">
        <v>4.1823930740356445</v>
      </c>
      <c r="H448">
        <v>3.3206119537353516</v>
      </c>
      <c r="I448" t="str">
        <f t="shared" si="24"/>
        <v>58</v>
      </c>
      <c r="J448" t="str">
        <f t="shared" si="25"/>
        <v>Mar</v>
      </c>
      <c r="K448">
        <f t="shared" si="26"/>
        <v>58</v>
      </c>
      <c r="L448">
        <f t="shared" si="27"/>
        <v>1958</v>
      </c>
      <c r="M448">
        <f>VLOOKUP(L448,WYT!$B$6:$D$87,3,FALSE)</f>
        <v>1</v>
      </c>
    </row>
    <row r="449" spans="1:13" x14ac:dyDescent="0.25">
      <c r="A449">
        <v>447</v>
      </c>
      <c r="B449" t="s">
        <v>449</v>
      </c>
      <c r="C449">
        <v>67.950999999999993</v>
      </c>
      <c r="D449">
        <v>8.0519999999999996</v>
      </c>
      <c r="E449">
        <v>4.7811000000000003</v>
      </c>
      <c r="F449">
        <v>63.417263031005859</v>
      </c>
      <c r="G449">
        <v>11.4395751953125</v>
      </c>
      <c r="H449">
        <v>4.711845874786377</v>
      </c>
      <c r="I449" t="str">
        <f t="shared" si="24"/>
        <v>58</v>
      </c>
      <c r="J449" t="str">
        <f t="shared" si="25"/>
        <v>Apr</v>
      </c>
      <c r="K449">
        <f t="shared" si="26"/>
        <v>58</v>
      </c>
      <c r="L449">
        <f t="shared" si="27"/>
        <v>1958</v>
      </c>
      <c r="M449">
        <f>VLOOKUP(L449,WYT!$B$6:$D$87,3,FALSE)</f>
        <v>1</v>
      </c>
    </row>
    <row r="450" spans="1:13" x14ac:dyDescent="0.25">
      <c r="A450">
        <v>448</v>
      </c>
      <c r="B450" t="s">
        <v>450</v>
      </c>
      <c r="C450">
        <v>73.855999999999995</v>
      </c>
      <c r="D450">
        <v>14.363</v>
      </c>
      <c r="E450">
        <v>6.5038</v>
      </c>
      <c r="F450">
        <v>67.430534362792969</v>
      </c>
      <c r="G450">
        <v>20.260366439819336</v>
      </c>
      <c r="H450">
        <v>6.6789088249206543</v>
      </c>
      <c r="I450" t="str">
        <f t="shared" si="24"/>
        <v>58</v>
      </c>
      <c r="J450" t="str">
        <f t="shared" si="25"/>
        <v>May</v>
      </c>
      <c r="K450">
        <f t="shared" si="26"/>
        <v>58</v>
      </c>
      <c r="L450">
        <f t="shared" si="27"/>
        <v>1958</v>
      </c>
      <c r="M450">
        <f>VLOOKUP(L450,WYT!$B$6:$D$87,3,FALSE)</f>
        <v>1</v>
      </c>
    </row>
    <row r="451" spans="1:13" x14ac:dyDescent="0.25">
      <c r="A451">
        <v>449</v>
      </c>
      <c r="B451" t="s">
        <v>451</v>
      </c>
      <c r="C451">
        <v>76.888000000000005</v>
      </c>
      <c r="D451">
        <v>12.576000000000001</v>
      </c>
      <c r="E451">
        <v>5.9207000000000001</v>
      </c>
      <c r="F451">
        <v>59.312065124511719</v>
      </c>
      <c r="G451">
        <v>26.729965209960938</v>
      </c>
      <c r="H451">
        <v>8.202885627746582</v>
      </c>
      <c r="I451" t="str">
        <f t="shared" si="24"/>
        <v>58</v>
      </c>
      <c r="J451" t="str">
        <f t="shared" si="25"/>
        <v>Jun</v>
      </c>
      <c r="K451">
        <f t="shared" si="26"/>
        <v>58</v>
      </c>
      <c r="L451">
        <f t="shared" si="27"/>
        <v>1958</v>
      </c>
      <c r="M451">
        <f>VLOOKUP(L451,WYT!$B$6:$D$87,3,FALSE)</f>
        <v>1</v>
      </c>
    </row>
    <row r="452" spans="1:13" x14ac:dyDescent="0.25">
      <c r="A452">
        <v>450</v>
      </c>
      <c r="B452" t="s">
        <v>452</v>
      </c>
      <c r="C452">
        <v>75.111999999999995</v>
      </c>
      <c r="D452">
        <v>3.6749999999999998</v>
      </c>
      <c r="E452">
        <v>2.746</v>
      </c>
      <c r="F452">
        <v>58.820388793945313</v>
      </c>
      <c r="G452">
        <v>16.134374618530273</v>
      </c>
      <c r="H452">
        <v>5.2191176414489746</v>
      </c>
      <c r="I452" t="str">
        <f t="shared" ref="I452:I515" si="28">MID(B452,8,2)</f>
        <v>58</v>
      </c>
      <c r="J452" t="str">
        <f t="shared" ref="J452:J515" si="29">MID(B452,4,3)</f>
        <v>Jul</v>
      </c>
      <c r="K452">
        <f t="shared" ref="K452:K515" si="30">IF(J452="Jan",I452-1,I452+0)</f>
        <v>58</v>
      </c>
      <c r="L452">
        <f t="shared" ref="L452:L515" si="31">IF(K452&gt;3,1900+K452,2000+K452)</f>
        <v>1958</v>
      </c>
      <c r="M452">
        <f>VLOOKUP(L452,WYT!$B$6:$D$87,3,FALSE)</f>
        <v>1</v>
      </c>
    </row>
    <row r="453" spans="1:13" x14ac:dyDescent="0.25">
      <c r="A453">
        <v>451</v>
      </c>
      <c r="B453" t="s">
        <v>453</v>
      </c>
      <c r="C453">
        <v>62.12</v>
      </c>
      <c r="D453">
        <v>0.73899999999999999</v>
      </c>
      <c r="E453">
        <v>0.57899999999999996</v>
      </c>
      <c r="F453">
        <v>52.066562652587891</v>
      </c>
      <c r="G453">
        <v>5.5718626976013184</v>
      </c>
      <c r="H453">
        <v>1.7977843284606934</v>
      </c>
      <c r="I453" t="str">
        <f t="shared" si="28"/>
        <v>58</v>
      </c>
      <c r="J453" t="str">
        <f t="shared" si="29"/>
        <v>Aug</v>
      </c>
      <c r="K453">
        <f t="shared" si="30"/>
        <v>58</v>
      </c>
      <c r="L453">
        <f t="shared" si="31"/>
        <v>1958</v>
      </c>
      <c r="M453">
        <f>VLOOKUP(L453,WYT!$B$6:$D$87,3,FALSE)</f>
        <v>1</v>
      </c>
    </row>
    <row r="454" spans="1:13" x14ac:dyDescent="0.25">
      <c r="A454">
        <v>452</v>
      </c>
      <c r="B454" t="s">
        <v>454</v>
      </c>
      <c r="C454">
        <v>90.388999999999996</v>
      </c>
      <c r="D454">
        <v>6.9000000000000006E-2</v>
      </c>
      <c r="E454">
        <v>7.4300000000000005E-2</v>
      </c>
      <c r="F454">
        <v>85.87408447265625</v>
      </c>
      <c r="G454">
        <v>1.0833854675292969</v>
      </c>
      <c r="H454">
        <v>0.84571349620819092</v>
      </c>
      <c r="I454" t="str">
        <f t="shared" si="28"/>
        <v>58</v>
      </c>
      <c r="J454" t="str">
        <f t="shared" si="29"/>
        <v>Sep</v>
      </c>
      <c r="K454">
        <f t="shared" si="30"/>
        <v>58</v>
      </c>
      <c r="L454">
        <f t="shared" si="31"/>
        <v>1958</v>
      </c>
      <c r="M454">
        <f>VLOOKUP(L454,WYT!$B$6:$D$87,3,FALSE)</f>
        <v>1</v>
      </c>
    </row>
    <row r="455" spans="1:13" x14ac:dyDescent="0.25">
      <c r="A455">
        <v>453</v>
      </c>
      <c r="B455" t="s">
        <v>455</v>
      </c>
      <c r="C455">
        <v>86.311000000000007</v>
      </c>
      <c r="D455">
        <v>0.03</v>
      </c>
      <c r="E455">
        <v>0.39329999999999998</v>
      </c>
      <c r="F455">
        <v>80.795661926269531</v>
      </c>
      <c r="G455">
        <v>2.4070131778717041</v>
      </c>
      <c r="H455">
        <v>2.2454242706298828</v>
      </c>
      <c r="I455" t="str">
        <f t="shared" si="28"/>
        <v>58</v>
      </c>
      <c r="J455" t="str">
        <f t="shared" si="29"/>
        <v>Oct</v>
      </c>
      <c r="K455">
        <f t="shared" si="30"/>
        <v>58</v>
      </c>
      <c r="L455">
        <f t="shared" si="31"/>
        <v>1958</v>
      </c>
      <c r="M455">
        <f>VLOOKUP(L455,WYT!$B$6:$D$87,3,FALSE)</f>
        <v>1</v>
      </c>
    </row>
    <row r="456" spans="1:13" x14ac:dyDescent="0.25">
      <c r="A456">
        <v>454</v>
      </c>
      <c r="B456" t="s">
        <v>456</v>
      </c>
      <c r="C456">
        <v>88.256</v>
      </c>
      <c r="D456">
        <v>0.124</v>
      </c>
      <c r="E456">
        <v>0.2828</v>
      </c>
      <c r="F456">
        <v>73.151504516601562</v>
      </c>
      <c r="G456">
        <v>10.728242874145508</v>
      </c>
      <c r="H456">
        <v>2.3015499114990234</v>
      </c>
      <c r="I456" t="str">
        <f t="shared" si="28"/>
        <v>58</v>
      </c>
      <c r="J456" t="str">
        <f t="shared" si="29"/>
        <v>Nov</v>
      </c>
      <c r="K456">
        <f t="shared" si="30"/>
        <v>58</v>
      </c>
      <c r="L456">
        <f t="shared" si="31"/>
        <v>1958</v>
      </c>
      <c r="M456">
        <f>VLOOKUP(L456,WYT!$B$6:$D$87,3,FALSE)</f>
        <v>1</v>
      </c>
    </row>
    <row r="457" spans="1:13" x14ac:dyDescent="0.25">
      <c r="A457">
        <v>455</v>
      </c>
      <c r="B457" t="s">
        <v>457</v>
      </c>
      <c r="C457">
        <v>75.605000000000004</v>
      </c>
      <c r="D457">
        <v>7.6999999999999999E-2</v>
      </c>
      <c r="E457">
        <v>0.1134</v>
      </c>
      <c r="F457">
        <v>63.958648681640625</v>
      </c>
      <c r="G457">
        <v>6.517519474029541</v>
      </c>
      <c r="H457">
        <v>1.7388231754302979</v>
      </c>
      <c r="I457" t="str">
        <f t="shared" si="28"/>
        <v>58</v>
      </c>
      <c r="J457" t="str">
        <f t="shared" si="29"/>
        <v>Dec</v>
      </c>
      <c r="K457">
        <f t="shared" si="30"/>
        <v>58</v>
      </c>
      <c r="L457">
        <f t="shared" si="31"/>
        <v>1958</v>
      </c>
      <c r="M457">
        <f>VLOOKUP(L457,WYT!$B$6:$D$87,3,FALSE)</f>
        <v>1</v>
      </c>
    </row>
    <row r="458" spans="1:13" x14ac:dyDescent="0.25">
      <c r="A458">
        <v>456</v>
      </c>
      <c r="B458" t="s">
        <v>458</v>
      </c>
      <c r="C458">
        <v>80.433999999999997</v>
      </c>
      <c r="D458">
        <v>1.7999999999999999E-2</v>
      </c>
      <c r="E458">
        <v>0.1691</v>
      </c>
      <c r="F458">
        <v>76.884315490722656</v>
      </c>
      <c r="G458">
        <v>1.3224468231201172</v>
      </c>
      <c r="H458">
        <v>0.6945306658744812</v>
      </c>
      <c r="I458" t="str">
        <f t="shared" si="28"/>
        <v>59</v>
      </c>
      <c r="J458" t="str">
        <f t="shared" si="29"/>
        <v>Jan</v>
      </c>
      <c r="K458">
        <f t="shared" si="30"/>
        <v>58</v>
      </c>
      <c r="L458">
        <f t="shared" si="31"/>
        <v>1958</v>
      </c>
      <c r="M458">
        <f>VLOOKUP(L458,WYT!$B$6:$D$87,3,FALSE)</f>
        <v>1</v>
      </c>
    </row>
    <row r="459" spans="1:13" x14ac:dyDescent="0.25">
      <c r="A459">
        <v>457</v>
      </c>
      <c r="B459" t="s">
        <v>459</v>
      </c>
      <c r="C459">
        <v>83.215999999999994</v>
      </c>
      <c r="D459">
        <v>0.06</v>
      </c>
      <c r="E459">
        <v>0.51470000000000005</v>
      </c>
      <c r="F459">
        <v>77.406097412109375</v>
      </c>
      <c r="G459">
        <v>1.2328997850418091</v>
      </c>
      <c r="H459">
        <v>0.85284274816513062</v>
      </c>
      <c r="I459" t="str">
        <f t="shared" si="28"/>
        <v>59</v>
      </c>
      <c r="J459" t="str">
        <f t="shared" si="29"/>
        <v>Feb</v>
      </c>
      <c r="K459">
        <f t="shared" si="30"/>
        <v>59</v>
      </c>
      <c r="L459">
        <f t="shared" si="31"/>
        <v>1959</v>
      </c>
      <c r="M459">
        <f>VLOOKUP(L459,WYT!$B$6:$D$87,3,FALSE)</f>
        <v>3</v>
      </c>
    </row>
    <row r="460" spans="1:13" x14ac:dyDescent="0.25">
      <c r="A460">
        <v>458</v>
      </c>
      <c r="B460" t="s">
        <v>460</v>
      </c>
      <c r="C460">
        <v>81.971999999999994</v>
      </c>
      <c r="D460">
        <v>0.30599999999999999</v>
      </c>
      <c r="E460">
        <v>1.6234</v>
      </c>
      <c r="F460">
        <v>77.575721740722656</v>
      </c>
      <c r="G460">
        <v>3.441021203994751</v>
      </c>
      <c r="H460">
        <v>3.1777186393737793</v>
      </c>
      <c r="I460" t="str">
        <f t="shared" si="28"/>
        <v>59</v>
      </c>
      <c r="J460" t="str">
        <f t="shared" si="29"/>
        <v>Mar</v>
      </c>
      <c r="K460">
        <f t="shared" si="30"/>
        <v>59</v>
      </c>
      <c r="L460">
        <f t="shared" si="31"/>
        <v>1959</v>
      </c>
      <c r="M460">
        <f>VLOOKUP(L460,WYT!$B$6:$D$87,3,FALSE)</f>
        <v>3</v>
      </c>
    </row>
    <row r="461" spans="1:13" x14ac:dyDescent="0.25">
      <c r="A461">
        <v>459</v>
      </c>
      <c r="B461" t="s">
        <v>461</v>
      </c>
      <c r="C461">
        <v>78.218999999999994</v>
      </c>
      <c r="D461">
        <v>0.29799999999999999</v>
      </c>
      <c r="E461">
        <v>1.2406999999999999</v>
      </c>
      <c r="F461">
        <v>73.291419982910156</v>
      </c>
      <c r="G461">
        <v>4.7497382164001465</v>
      </c>
      <c r="H461">
        <v>2.6461849212646484</v>
      </c>
      <c r="I461" t="str">
        <f t="shared" si="28"/>
        <v>59</v>
      </c>
      <c r="J461" t="str">
        <f t="shared" si="29"/>
        <v>Apr</v>
      </c>
      <c r="K461">
        <f t="shared" si="30"/>
        <v>59</v>
      </c>
      <c r="L461">
        <f t="shared" si="31"/>
        <v>1959</v>
      </c>
      <c r="M461">
        <f>VLOOKUP(L461,WYT!$B$6:$D$87,3,FALSE)</f>
        <v>3</v>
      </c>
    </row>
    <row r="462" spans="1:13" x14ac:dyDescent="0.25">
      <c r="A462">
        <v>460</v>
      </c>
      <c r="B462" t="s">
        <v>462</v>
      </c>
      <c r="C462">
        <v>76.117999999999995</v>
      </c>
      <c r="D462">
        <v>1.4419999999999999</v>
      </c>
      <c r="E462">
        <v>1.6052</v>
      </c>
      <c r="F462">
        <v>72.233352661132813</v>
      </c>
      <c r="G462">
        <v>5.5753707885742188</v>
      </c>
      <c r="H462">
        <v>1.9473382234573364</v>
      </c>
      <c r="I462" t="str">
        <f t="shared" si="28"/>
        <v>59</v>
      </c>
      <c r="J462" t="str">
        <f t="shared" si="29"/>
        <v>May</v>
      </c>
      <c r="K462">
        <f t="shared" si="30"/>
        <v>59</v>
      </c>
      <c r="L462">
        <f t="shared" si="31"/>
        <v>1959</v>
      </c>
      <c r="M462">
        <f>VLOOKUP(L462,WYT!$B$6:$D$87,3,FALSE)</f>
        <v>3</v>
      </c>
    </row>
    <row r="463" spans="1:13" x14ac:dyDescent="0.25">
      <c r="A463">
        <v>461</v>
      </c>
      <c r="B463" t="s">
        <v>463</v>
      </c>
      <c r="C463">
        <v>67.885000000000005</v>
      </c>
      <c r="D463">
        <v>2.4710000000000001</v>
      </c>
      <c r="E463">
        <v>1.2150000000000001</v>
      </c>
      <c r="F463">
        <v>68.580116271972656</v>
      </c>
      <c r="G463">
        <v>5.3052883148193359</v>
      </c>
      <c r="H463">
        <v>1.1291412115097046</v>
      </c>
      <c r="I463" t="str">
        <f t="shared" si="28"/>
        <v>59</v>
      </c>
      <c r="J463" t="str">
        <f t="shared" si="29"/>
        <v>Jun</v>
      </c>
      <c r="K463">
        <f t="shared" si="30"/>
        <v>59</v>
      </c>
      <c r="L463">
        <f t="shared" si="31"/>
        <v>1959</v>
      </c>
      <c r="M463">
        <f>VLOOKUP(L463,WYT!$B$6:$D$87,3,FALSE)</f>
        <v>3</v>
      </c>
    </row>
    <row r="464" spans="1:13" x14ac:dyDescent="0.25">
      <c r="A464">
        <v>462</v>
      </c>
      <c r="B464" t="s">
        <v>464</v>
      </c>
      <c r="C464">
        <v>73.513000000000005</v>
      </c>
      <c r="D464">
        <v>0.96099999999999997</v>
      </c>
      <c r="E464">
        <v>0.39610000000000001</v>
      </c>
      <c r="F464">
        <v>62.710166931152344</v>
      </c>
      <c r="G464">
        <v>2.6072196960449219</v>
      </c>
      <c r="H464">
        <v>0.50120341777801514</v>
      </c>
      <c r="I464" t="str">
        <f t="shared" si="28"/>
        <v>59</v>
      </c>
      <c r="J464" t="str">
        <f t="shared" si="29"/>
        <v>Jul</v>
      </c>
      <c r="K464">
        <f t="shared" si="30"/>
        <v>59</v>
      </c>
      <c r="L464">
        <f t="shared" si="31"/>
        <v>1959</v>
      </c>
      <c r="M464">
        <f>VLOOKUP(L464,WYT!$B$6:$D$87,3,FALSE)</f>
        <v>3</v>
      </c>
    </row>
    <row r="465" spans="1:13" x14ac:dyDescent="0.25">
      <c r="A465">
        <v>463</v>
      </c>
      <c r="B465" t="s">
        <v>465</v>
      </c>
      <c r="C465">
        <v>74.084000000000003</v>
      </c>
      <c r="D465">
        <v>7.0000000000000007E-2</v>
      </c>
      <c r="E465">
        <v>2.8500000000000001E-2</v>
      </c>
      <c r="F465">
        <v>65.295234680175781</v>
      </c>
      <c r="G465">
        <v>0.68506276607513428</v>
      </c>
      <c r="H465">
        <v>0.1218552440404892</v>
      </c>
      <c r="I465" t="str">
        <f t="shared" si="28"/>
        <v>59</v>
      </c>
      <c r="J465" t="str">
        <f t="shared" si="29"/>
        <v>Aug</v>
      </c>
      <c r="K465">
        <f t="shared" si="30"/>
        <v>59</v>
      </c>
      <c r="L465">
        <f t="shared" si="31"/>
        <v>1959</v>
      </c>
      <c r="M465">
        <f>VLOOKUP(L465,WYT!$B$6:$D$87,3,FALSE)</f>
        <v>3</v>
      </c>
    </row>
    <row r="466" spans="1:13" x14ac:dyDescent="0.25">
      <c r="A466">
        <v>464</v>
      </c>
      <c r="B466" t="s">
        <v>466</v>
      </c>
      <c r="C466">
        <v>59.305999999999997</v>
      </c>
      <c r="D466">
        <v>1.9E-2</v>
      </c>
      <c r="E466">
        <v>8.5000000000000006E-3</v>
      </c>
      <c r="F466">
        <v>49.708293914794922</v>
      </c>
      <c r="G466">
        <v>0.23200209438800812</v>
      </c>
      <c r="H466">
        <v>4.1485525667667389E-2</v>
      </c>
      <c r="I466" t="str">
        <f t="shared" si="28"/>
        <v>59</v>
      </c>
      <c r="J466" t="str">
        <f t="shared" si="29"/>
        <v>Sep</v>
      </c>
      <c r="K466">
        <f t="shared" si="30"/>
        <v>59</v>
      </c>
      <c r="L466">
        <f t="shared" si="31"/>
        <v>1959</v>
      </c>
      <c r="M466">
        <f>VLOOKUP(L466,WYT!$B$6:$D$87,3,FALSE)</f>
        <v>3</v>
      </c>
    </row>
    <row r="467" spans="1:13" x14ac:dyDescent="0.25">
      <c r="A467">
        <v>465</v>
      </c>
      <c r="B467" t="s">
        <v>467</v>
      </c>
      <c r="C467">
        <v>54.99</v>
      </c>
      <c r="D467">
        <v>0.01</v>
      </c>
      <c r="E467">
        <v>3.2000000000000002E-3</v>
      </c>
      <c r="F467">
        <v>48.041847229003906</v>
      </c>
      <c r="G467">
        <v>0.12552468478679657</v>
      </c>
      <c r="H467">
        <v>1.9285440444946289E-2</v>
      </c>
      <c r="I467" t="str">
        <f t="shared" si="28"/>
        <v>59</v>
      </c>
      <c r="J467" t="str">
        <f t="shared" si="29"/>
        <v>Oct</v>
      </c>
      <c r="K467">
        <f t="shared" si="30"/>
        <v>59</v>
      </c>
      <c r="L467">
        <f t="shared" si="31"/>
        <v>1959</v>
      </c>
      <c r="M467">
        <f>VLOOKUP(L467,WYT!$B$6:$D$87,3,FALSE)</f>
        <v>3</v>
      </c>
    </row>
    <row r="468" spans="1:13" x14ac:dyDescent="0.25">
      <c r="A468">
        <v>466</v>
      </c>
      <c r="B468" t="s">
        <v>468</v>
      </c>
      <c r="C468">
        <v>53.286000000000001</v>
      </c>
      <c r="D468">
        <v>7.0000000000000007E-2</v>
      </c>
      <c r="E468">
        <v>1.3599999999999999E-2</v>
      </c>
      <c r="F468">
        <v>50.295707702636719</v>
      </c>
      <c r="G468">
        <v>0.28198552131652832</v>
      </c>
      <c r="H468">
        <v>3.7144187837839127E-2</v>
      </c>
      <c r="I468" t="str">
        <f t="shared" si="28"/>
        <v>59</v>
      </c>
      <c r="J468" t="str">
        <f t="shared" si="29"/>
        <v>Nov</v>
      </c>
      <c r="K468">
        <f t="shared" si="30"/>
        <v>59</v>
      </c>
      <c r="L468">
        <f t="shared" si="31"/>
        <v>1959</v>
      </c>
      <c r="M468">
        <f>VLOOKUP(L468,WYT!$B$6:$D$87,3,FALSE)</f>
        <v>3</v>
      </c>
    </row>
    <row r="469" spans="1:13" x14ac:dyDescent="0.25">
      <c r="A469">
        <v>467</v>
      </c>
      <c r="B469" t="s">
        <v>469</v>
      </c>
      <c r="C469">
        <v>50.21</v>
      </c>
      <c r="D469">
        <v>8.6999999999999994E-2</v>
      </c>
      <c r="E469">
        <v>5.4899999999999997E-2</v>
      </c>
      <c r="F469">
        <v>48.727920532226563</v>
      </c>
      <c r="G469">
        <v>0.397624671459198</v>
      </c>
      <c r="H469">
        <v>8.8308848440647125E-2</v>
      </c>
      <c r="I469" t="str">
        <f t="shared" si="28"/>
        <v>59</v>
      </c>
      <c r="J469" t="str">
        <f t="shared" si="29"/>
        <v>Dec</v>
      </c>
      <c r="K469">
        <f t="shared" si="30"/>
        <v>59</v>
      </c>
      <c r="L469">
        <f t="shared" si="31"/>
        <v>1959</v>
      </c>
      <c r="M469">
        <f>VLOOKUP(L469,WYT!$B$6:$D$87,3,FALSE)</f>
        <v>3</v>
      </c>
    </row>
    <row r="470" spans="1:13" x14ac:dyDescent="0.25">
      <c r="A470">
        <v>468</v>
      </c>
      <c r="B470" t="s">
        <v>470</v>
      </c>
      <c r="C470">
        <v>62.127000000000002</v>
      </c>
      <c r="D470">
        <v>6.7000000000000004E-2</v>
      </c>
      <c r="E470">
        <v>8.9399999999999993E-2</v>
      </c>
      <c r="F470">
        <v>64.36407470703125</v>
      </c>
      <c r="G470">
        <v>0.21883592009544373</v>
      </c>
      <c r="H470">
        <v>0.10798404365777969</v>
      </c>
      <c r="I470" t="str">
        <f t="shared" si="28"/>
        <v>60</v>
      </c>
      <c r="J470" t="str">
        <f t="shared" si="29"/>
        <v>Jan</v>
      </c>
      <c r="K470">
        <f t="shared" si="30"/>
        <v>59</v>
      </c>
      <c r="L470">
        <f t="shared" si="31"/>
        <v>1959</v>
      </c>
      <c r="M470">
        <f>VLOOKUP(L470,WYT!$B$6:$D$87,3,FALSE)</f>
        <v>3</v>
      </c>
    </row>
    <row r="471" spans="1:13" x14ac:dyDescent="0.25">
      <c r="A471">
        <v>469</v>
      </c>
      <c r="B471" t="s">
        <v>471</v>
      </c>
      <c r="C471">
        <v>83.66</v>
      </c>
      <c r="D471">
        <v>5.2999999999999999E-2</v>
      </c>
      <c r="E471">
        <v>0.64990000000000003</v>
      </c>
      <c r="F471">
        <v>81.945846557617188</v>
      </c>
      <c r="G471">
        <v>0.41782546043395996</v>
      </c>
      <c r="H471">
        <v>0.82534116506576538</v>
      </c>
      <c r="I471" t="str">
        <f t="shared" si="28"/>
        <v>60</v>
      </c>
      <c r="J471" t="str">
        <f t="shared" si="29"/>
        <v>Feb</v>
      </c>
      <c r="K471">
        <f t="shared" si="30"/>
        <v>60</v>
      </c>
      <c r="L471">
        <f t="shared" si="31"/>
        <v>1960</v>
      </c>
      <c r="M471">
        <f>VLOOKUP(L471,WYT!$B$6:$D$87,3,FALSE)</f>
        <v>4</v>
      </c>
    </row>
    <row r="472" spans="1:13" x14ac:dyDescent="0.25">
      <c r="A472">
        <v>470</v>
      </c>
      <c r="B472" t="s">
        <v>472</v>
      </c>
      <c r="C472">
        <v>83.222999999999999</v>
      </c>
      <c r="D472">
        <v>0.224</v>
      </c>
      <c r="E472">
        <v>1.4722</v>
      </c>
      <c r="F472">
        <v>79.74212646484375</v>
      </c>
      <c r="G472">
        <v>2.1160571575164795</v>
      </c>
      <c r="H472">
        <v>2.7967393398284912</v>
      </c>
      <c r="I472" t="str">
        <f t="shared" si="28"/>
        <v>60</v>
      </c>
      <c r="J472" t="str">
        <f t="shared" si="29"/>
        <v>Mar</v>
      </c>
      <c r="K472">
        <f t="shared" si="30"/>
        <v>60</v>
      </c>
      <c r="L472">
        <f t="shared" si="31"/>
        <v>1960</v>
      </c>
      <c r="M472">
        <f>VLOOKUP(L472,WYT!$B$6:$D$87,3,FALSE)</f>
        <v>4</v>
      </c>
    </row>
    <row r="473" spans="1:13" x14ac:dyDescent="0.25">
      <c r="A473">
        <v>471</v>
      </c>
      <c r="B473" t="s">
        <v>473</v>
      </c>
      <c r="C473">
        <v>86.564999999999998</v>
      </c>
      <c r="D473">
        <v>0.20100000000000001</v>
      </c>
      <c r="E473">
        <v>1.9813000000000001</v>
      </c>
      <c r="F473">
        <v>81.188636779785156</v>
      </c>
      <c r="G473">
        <v>3.0864121913909912</v>
      </c>
      <c r="H473">
        <v>3.1276423931121826</v>
      </c>
      <c r="I473" t="str">
        <f t="shared" si="28"/>
        <v>60</v>
      </c>
      <c r="J473" t="str">
        <f t="shared" si="29"/>
        <v>Apr</v>
      </c>
      <c r="K473">
        <f t="shared" si="30"/>
        <v>60</v>
      </c>
      <c r="L473">
        <f t="shared" si="31"/>
        <v>1960</v>
      </c>
      <c r="M473">
        <f>VLOOKUP(L473,WYT!$B$6:$D$87,3,FALSE)</f>
        <v>4</v>
      </c>
    </row>
    <row r="474" spans="1:13" x14ac:dyDescent="0.25">
      <c r="A474">
        <v>472</v>
      </c>
      <c r="B474" t="s">
        <v>474</v>
      </c>
      <c r="C474">
        <v>76.197000000000003</v>
      </c>
      <c r="D474">
        <v>0.61299999999999999</v>
      </c>
      <c r="E474">
        <v>2.3792</v>
      </c>
      <c r="F474">
        <v>74.708122253417969</v>
      </c>
      <c r="G474">
        <v>2.4356117248535156</v>
      </c>
      <c r="H474">
        <v>2.2899684906005859</v>
      </c>
      <c r="I474" t="str">
        <f t="shared" si="28"/>
        <v>60</v>
      </c>
      <c r="J474" t="str">
        <f t="shared" si="29"/>
        <v>May</v>
      </c>
      <c r="K474">
        <f t="shared" si="30"/>
        <v>60</v>
      </c>
      <c r="L474">
        <f t="shared" si="31"/>
        <v>1960</v>
      </c>
      <c r="M474">
        <f>VLOOKUP(L474,WYT!$B$6:$D$87,3,FALSE)</f>
        <v>4</v>
      </c>
    </row>
    <row r="475" spans="1:13" x14ac:dyDescent="0.25">
      <c r="A475">
        <v>473</v>
      </c>
      <c r="B475" t="s">
        <v>475</v>
      </c>
      <c r="C475">
        <v>70.338999999999999</v>
      </c>
      <c r="D475">
        <v>0.59</v>
      </c>
      <c r="E475">
        <v>1.4358</v>
      </c>
      <c r="F475">
        <v>69.354324340820313</v>
      </c>
      <c r="G475">
        <v>1.5569750070571899</v>
      </c>
      <c r="H475">
        <v>1.3832570314407349</v>
      </c>
      <c r="I475" t="str">
        <f t="shared" si="28"/>
        <v>60</v>
      </c>
      <c r="J475" t="str">
        <f t="shared" si="29"/>
        <v>Jun</v>
      </c>
      <c r="K475">
        <f t="shared" si="30"/>
        <v>60</v>
      </c>
      <c r="L475">
        <f t="shared" si="31"/>
        <v>1960</v>
      </c>
      <c r="M475">
        <f>VLOOKUP(L475,WYT!$B$6:$D$87,3,FALSE)</f>
        <v>4</v>
      </c>
    </row>
    <row r="476" spans="1:13" x14ac:dyDescent="0.25">
      <c r="A476">
        <v>474</v>
      </c>
      <c r="B476" t="s">
        <v>476</v>
      </c>
      <c r="C476">
        <v>68.465000000000003</v>
      </c>
      <c r="D476">
        <v>0.16500000000000001</v>
      </c>
      <c r="E476">
        <v>0.40550000000000003</v>
      </c>
      <c r="F476">
        <v>62.985088348388672</v>
      </c>
      <c r="G476">
        <v>0.59241712093353271</v>
      </c>
      <c r="H476">
        <v>0.55885440111160278</v>
      </c>
      <c r="I476" t="str">
        <f t="shared" si="28"/>
        <v>60</v>
      </c>
      <c r="J476" t="str">
        <f t="shared" si="29"/>
        <v>Jul</v>
      </c>
      <c r="K476">
        <f t="shared" si="30"/>
        <v>60</v>
      </c>
      <c r="L476">
        <f t="shared" si="31"/>
        <v>1960</v>
      </c>
      <c r="M476">
        <f>VLOOKUP(L476,WYT!$B$6:$D$87,3,FALSE)</f>
        <v>4</v>
      </c>
    </row>
    <row r="477" spans="1:13" x14ac:dyDescent="0.25">
      <c r="A477">
        <v>475</v>
      </c>
      <c r="B477" t="s">
        <v>477</v>
      </c>
      <c r="C477">
        <v>59.500999999999998</v>
      </c>
      <c r="D477">
        <v>2.8000000000000001E-2</v>
      </c>
      <c r="E477">
        <v>6.8599999999999994E-2</v>
      </c>
      <c r="F477">
        <v>54.902320861816406</v>
      </c>
      <c r="G477">
        <v>0.17340114712715149</v>
      </c>
      <c r="H477">
        <v>0.16074331104755402</v>
      </c>
      <c r="I477" t="str">
        <f t="shared" si="28"/>
        <v>60</v>
      </c>
      <c r="J477" t="str">
        <f t="shared" si="29"/>
        <v>Aug</v>
      </c>
      <c r="K477">
        <f t="shared" si="30"/>
        <v>60</v>
      </c>
      <c r="L477">
        <f t="shared" si="31"/>
        <v>1960</v>
      </c>
      <c r="M477">
        <f>VLOOKUP(L477,WYT!$B$6:$D$87,3,FALSE)</f>
        <v>4</v>
      </c>
    </row>
    <row r="478" spans="1:13" x14ac:dyDescent="0.25">
      <c r="A478">
        <v>476</v>
      </c>
      <c r="B478" t="s">
        <v>478</v>
      </c>
      <c r="C478">
        <v>53.436999999999998</v>
      </c>
      <c r="D478">
        <v>8.9999999999999993E-3</v>
      </c>
      <c r="E478">
        <v>2.1999999999999999E-2</v>
      </c>
      <c r="F478">
        <v>49.444835662841797</v>
      </c>
      <c r="G478">
        <v>5.7047542184591293E-2</v>
      </c>
      <c r="H478">
        <v>5.2178505808115005E-2</v>
      </c>
      <c r="I478" t="str">
        <f t="shared" si="28"/>
        <v>60</v>
      </c>
      <c r="J478" t="str">
        <f t="shared" si="29"/>
        <v>Sep</v>
      </c>
      <c r="K478">
        <f t="shared" si="30"/>
        <v>60</v>
      </c>
      <c r="L478">
        <f t="shared" si="31"/>
        <v>1960</v>
      </c>
      <c r="M478">
        <f>VLOOKUP(L478,WYT!$B$6:$D$87,3,FALSE)</f>
        <v>4</v>
      </c>
    </row>
    <row r="479" spans="1:13" x14ac:dyDescent="0.25">
      <c r="A479">
        <v>477</v>
      </c>
      <c r="B479" t="s">
        <v>479</v>
      </c>
      <c r="C479">
        <v>49.386000000000003</v>
      </c>
      <c r="D479">
        <v>7.0000000000000001E-3</v>
      </c>
      <c r="E479">
        <v>8.0000000000000002E-3</v>
      </c>
      <c r="F479">
        <v>48.649261474609375</v>
      </c>
      <c r="G479">
        <v>4.4990930706262589E-2</v>
      </c>
      <c r="H479">
        <v>2.221483550965786E-2</v>
      </c>
      <c r="I479" t="str">
        <f t="shared" si="28"/>
        <v>60</v>
      </c>
      <c r="J479" t="str">
        <f t="shared" si="29"/>
        <v>Oct</v>
      </c>
      <c r="K479">
        <f t="shared" si="30"/>
        <v>60</v>
      </c>
      <c r="L479">
        <f t="shared" si="31"/>
        <v>1960</v>
      </c>
      <c r="M479">
        <f>VLOOKUP(L479,WYT!$B$6:$D$87,3,FALSE)</f>
        <v>4</v>
      </c>
    </row>
    <row r="480" spans="1:13" x14ac:dyDescent="0.25">
      <c r="A480">
        <v>478</v>
      </c>
      <c r="B480" t="s">
        <v>480</v>
      </c>
      <c r="C480">
        <v>54.015999999999998</v>
      </c>
      <c r="D480">
        <v>3.2000000000000001E-2</v>
      </c>
      <c r="E480">
        <v>1.03E-2</v>
      </c>
      <c r="F480">
        <v>43.736152648925781</v>
      </c>
      <c r="G480">
        <v>7.581627368927002E-2</v>
      </c>
      <c r="H480">
        <v>1.8082296475768089E-2</v>
      </c>
      <c r="I480" t="str">
        <f t="shared" si="28"/>
        <v>60</v>
      </c>
      <c r="J480" t="str">
        <f t="shared" si="29"/>
        <v>Nov</v>
      </c>
      <c r="K480">
        <f t="shared" si="30"/>
        <v>60</v>
      </c>
      <c r="L480">
        <f t="shared" si="31"/>
        <v>1960</v>
      </c>
      <c r="M480">
        <f>VLOOKUP(L480,WYT!$B$6:$D$87,3,FALSE)</f>
        <v>4</v>
      </c>
    </row>
    <row r="481" spans="1:13" x14ac:dyDescent="0.25">
      <c r="A481">
        <v>479</v>
      </c>
      <c r="B481" t="s">
        <v>481</v>
      </c>
      <c r="C481">
        <v>81.911000000000001</v>
      </c>
      <c r="D481">
        <v>1.7999999999999999E-2</v>
      </c>
      <c r="E481">
        <v>2.07E-2</v>
      </c>
      <c r="F481">
        <v>77.677276611328125</v>
      </c>
      <c r="G481">
        <v>4.2912233620882034E-2</v>
      </c>
      <c r="H481">
        <v>2.9423423111438751E-2</v>
      </c>
      <c r="I481" t="str">
        <f t="shared" si="28"/>
        <v>60</v>
      </c>
      <c r="J481" t="str">
        <f t="shared" si="29"/>
        <v>Dec</v>
      </c>
      <c r="K481">
        <f t="shared" si="30"/>
        <v>60</v>
      </c>
      <c r="L481">
        <f t="shared" si="31"/>
        <v>1960</v>
      </c>
      <c r="M481">
        <f>VLOOKUP(L481,WYT!$B$6:$D$87,3,FALSE)</f>
        <v>4</v>
      </c>
    </row>
    <row r="482" spans="1:13" x14ac:dyDescent="0.25">
      <c r="A482">
        <v>480</v>
      </c>
      <c r="B482" t="s">
        <v>482</v>
      </c>
      <c r="C482">
        <v>77.352999999999994</v>
      </c>
      <c r="D482">
        <v>1.0999999999999999E-2</v>
      </c>
      <c r="E482">
        <v>5.4699999999999999E-2</v>
      </c>
      <c r="F482">
        <v>75.639457702636719</v>
      </c>
      <c r="G482">
        <v>2.6281865313649178E-2</v>
      </c>
      <c r="H482">
        <v>7.2371125221252441E-2</v>
      </c>
      <c r="I482" t="str">
        <f t="shared" si="28"/>
        <v>61</v>
      </c>
      <c r="J482" t="str">
        <f t="shared" si="29"/>
        <v>Jan</v>
      </c>
      <c r="K482">
        <f t="shared" si="30"/>
        <v>60</v>
      </c>
      <c r="L482">
        <f t="shared" si="31"/>
        <v>1960</v>
      </c>
      <c r="M482">
        <f>VLOOKUP(L482,WYT!$B$6:$D$87,3,FALSE)</f>
        <v>4</v>
      </c>
    </row>
    <row r="483" spans="1:13" x14ac:dyDescent="0.25">
      <c r="A483">
        <v>481</v>
      </c>
      <c r="B483" t="s">
        <v>483</v>
      </c>
      <c r="C483">
        <v>80.697000000000003</v>
      </c>
      <c r="D483">
        <v>1.7999999999999999E-2</v>
      </c>
      <c r="E483">
        <v>0.17219999999999999</v>
      </c>
      <c r="F483">
        <v>77.265892028808594</v>
      </c>
      <c r="G483">
        <v>0.10738842934370041</v>
      </c>
      <c r="H483">
        <v>0.21911482512950897</v>
      </c>
      <c r="I483" t="str">
        <f t="shared" si="28"/>
        <v>61</v>
      </c>
      <c r="J483" t="str">
        <f t="shared" si="29"/>
        <v>Feb</v>
      </c>
      <c r="K483">
        <f t="shared" si="30"/>
        <v>61</v>
      </c>
      <c r="L483">
        <f t="shared" si="31"/>
        <v>1961</v>
      </c>
      <c r="M483">
        <f>VLOOKUP(L483,WYT!$B$6:$D$87,3,FALSE)</f>
        <v>4</v>
      </c>
    </row>
    <row r="484" spans="1:13" x14ac:dyDescent="0.25">
      <c r="A484">
        <v>482</v>
      </c>
      <c r="B484" t="s">
        <v>484</v>
      </c>
      <c r="C484">
        <v>85.257000000000005</v>
      </c>
      <c r="D484">
        <v>8.1000000000000003E-2</v>
      </c>
      <c r="E484">
        <v>0.29880000000000001</v>
      </c>
      <c r="F484">
        <v>78.930274963378906</v>
      </c>
      <c r="G484">
        <v>0.45020002126693726</v>
      </c>
      <c r="H484">
        <v>0.39494681358337402</v>
      </c>
      <c r="I484" t="str">
        <f t="shared" si="28"/>
        <v>61</v>
      </c>
      <c r="J484" t="str">
        <f t="shared" si="29"/>
        <v>Mar</v>
      </c>
      <c r="K484">
        <f t="shared" si="30"/>
        <v>61</v>
      </c>
      <c r="L484">
        <f t="shared" si="31"/>
        <v>1961</v>
      </c>
      <c r="M484">
        <f>VLOOKUP(L484,WYT!$B$6:$D$87,3,FALSE)</f>
        <v>4</v>
      </c>
    </row>
    <row r="485" spans="1:13" x14ac:dyDescent="0.25">
      <c r="A485">
        <v>483</v>
      </c>
      <c r="B485" t="s">
        <v>485</v>
      </c>
      <c r="C485">
        <v>82.52</v>
      </c>
      <c r="D485">
        <v>8.7999999999999995E-2</v>
      </c>
      <c r="E485">
        <v>0.4244</v>
      </c>
      <c r="F485">
        <v>81.788162231445312</v>
      </c>
      <c r="G485">
        <v>0.63845908641815186</v>
      </c>
      <c r="H485">
        <v>0.60505932569503784</v>
      </c>
      <c r="I485" t="str">
        <f t="shared" si="28"/>
        <v>61</v>
      </c>
      <c r="J485" t="str">
        <f t="shared" si="29"/>
        <v>Apr</v>
      </c>
      <c r="K485">
        <f t="shared" si="30"/>
        <v>61</v>
      </c>
      <c r="L485">
        <f t="shared" si="31"/>
        <v>1961</v>
      </c>
      <c r="M485">
        <f>VLOOKUP(L485,WYT!$B$6:$D$87,3,FALSE)</f>
        <v>4</v>
      </c>
    </row>
    <row r="486" spans="1:13" x14ac:dyDescent="0.25">
      <c r="A486">
        <v>484</v>
      </c>
      <c r="B486" t="s">
        <v>486</v>
      </c>
      <c r="C486">
        <v>73.882000000000005</v>
      </c>
      <c r="D486">
        <v>0.19500000000000001</v>
      </c>
      <c r="E486">
        <v>0.55900000000000005</v>
      </c>
      <c r="F486">
        <v>72.902801513671875</v>
      </c>
      <c r="G486">
        <v>1.0179288387298584</v>
      </c>
      <c r="H486">
        <v>0.69343352317810059</v>
      </c>
      <c r="I486" t="str">
        <f t="shared" si="28"/>
        <v>61</v>
      </c>
      <c r="J486" t="str">
        <f t="shared" si="29"/>
        <v>May</v>
      </c>
      <c r="K486">
        <f t="shared" si="30"/>
        <v>61</v>
      </c>
      <c r="L486">
        <f t="shared" si="31"/>
        <v>1961</v>
      </c>
      <c r="M486">
        <f>VLOOKUP(L486,WYT!$B$6:$D$87,3,FALSE)</f>
        <v>4</v>
      </c>
    </row>
    <row r="487" spans="1:13" x14ac:dyDescent="0.25">
      <c r="A487">
        <v>485</v>
      </c>
      <c r="B487" t="s">
        <v>487</v>
      </c>
      <c r="C487">
        <v>72.08</v>
      </c>
      <c r="D487">
        <v>0.314</v>
      </c>
      <c r="E487">
        <v>0.53390000000000004</v>
      </c>
      <c r="F487">
        <v>70.49285888671875</v>
      </c>
      <c r="G487">
        <v>1.2427846193313599</v>
      </c>
      <c r="H487">
        <v>0.60915207862854004</v>
      </c>
      <c r="I487" t="str">
        <f t="shared" si="28"/>
        <v>61</v>
      </c>
      <c r="J487" t="str">
        <f t="shared" si="29"/>
        <v>Jun</v>
      </c>
      <c r="K487">
        <f t="shared" si="30"/>
        <v>61</v>
      </c>
      <c r="L487">
        <f t="shared" si="31"/>
        <v>1961</v>
      </c>
      <c r="M487">
        <f>VLOOKUP(L487,WYT!$B$6:$D$87,3,FALSE)</f>
        <v>4</v>
      </c>
    </row>
    <row r="488" spans="1:13" x14ac:dyDescent="0.25">
      <c r="A488">
        <v>486</v>
      </c>
      <c r="B488" t="s">
        <v>488</v>
      </c>
      <c r="C488">
        <v>61.719000000000001</v>
      </c>
      <c r="D488">
        <v>0.17399999999999999</v>
      </c>
      <c r="E488">
        <v>0.27050000000000002</v>
      </c>
      <c r="F488">
        <v>58.55511474609375</v>
      </c>
      <c r="G488">
        <v>0.77947777509689331</v>
      </c>
      <c r="H488">
        <v>0.37124523520469666</v>
      </c>
      <c r="I488" t="str">
        <f t="shared" si="28"/>
        <v>61</v>
      </c>
      <c r="J488" t="str">
        <f t="shared" si="29"/>
        <v>Jul</v>
      </c>
      <c r="K488">
        <f t="shared" si="30"/>
        <v>61</v>
      </c>
      <c r="L488">
        <f t="shared" si="31"/>
        <v>1961</v>
      </c>
      <c r="M488">
        <f>VLOOKUP(L488,WYT!$B$6:$D$87,3,FALSE)</f>
        <v>4</v>
      </c>
    </row>
    <row r="489" spans="1:13" x14ac:dyDescent="0.25">
      <c r="A489">
        <v>487</v>
      </c>
      <c r="B489" t="s">
        <v>489</v>
      </c>
      <c r="C489">
        <v>61.029000000000003</v>
      </c>
      <c r="D489">
        <v>3.5999999999999997E-2</v>
      </c>
      <c r="E489">
        <v>5.3199999999999997E-2</v>
      </c>
      <c r="F489">
        <v>56.655258178710938</v>
      </c>
      <c r="G489">
        <v>0.25416702032089233</v>
      </c>
      <c r="H489">
        <v>0.11220116913318634</v>
      </c>
      <c r="I489" t="str">
        <f t="shared" si="28"/>
        <v>61</v>
      </c>
      <c r="J489" t="str">
        <f t="shared" si="29"/>
        <v>Aug</v>
      </c>
      <c r="K489">
        <f t="shared" si="30"/>
        <v>61</v>
      </c>
      <c r="L489">
        <f t="shared" si="31"/>
        <v>1961</v>
      </c>
      <c r="M489">
        <f>VLOOKUP(L489,WYT!$B$6:$D$87,3,FALSE)</f>
        <v>4</v>
      </c>
    </row>
    <row r="490" spans="1:13" x14ac:dyDescent="0.25">
      <c r="A490">
        <v>488</v>
      </c>
      <c r="B490" t="s">
        <v>490</v>
      </c>
      <c r="C490">
        <v>54.517000000000003</v>
      </c>
      <c r="D490">
        <v>1.2E-2</v>
      </c>
      <c r="E490">
        <v>1.6799999999999999E-2</v>
      </c>
      <c r="F490">
        <v>50.372875213623047</v>
      </c>
      <c r="G490">
        <v>8.5461132228374481E-2</v>
      </c>
      <c r="H490">
        <v>3.7412293255329132E-2</v>
      </c>
      <c r="I490" t="str">
        <f t="shared" si="28"/>
        <v>61</v>
      </c>
      <c r="J490" t="str">
        <f t="shared" si="29"/>
        <v>Sep</v>
      </c>
      <c r="K490">
        <f t="shared" si="30"/>
        <v>61</v>
      </c>
      <c r="L490">
        <f t="shared" si="31"/>
        <v>1961</v>
      </c>
      <c r="M490">
        <f>VLOOKUP(L490,WYT!$B$6:$D$87,3,FALSE)</f>
        <v>4</v>
      </c>
    </row>
    <row r="491" spans="1:13" x14ac:dyDescent="0.25">
      <c r="A491">
        <v>489</v>
      </c>
      <c r="B491" t="s">
        <v>491</v>
      </c>
      <c r="C491">
        <v>49.883000000000003</v>
      </c>
      <c r="D491">
        <v>7.0000000000000001E-3</v>
      </c>
      <c r="E491">
        <v>6.3E-3</v>
      </c>
      <c r="F491">
        <v>48.446743011474609</v>
      </c>
      <c r="G491">
        <v>4.871753603219986E-2</v>
      </c>
      <c r="H491">
        <v>1.6961375251412392E-2</v>
      </c>
      <c r="I491" t="str">
        <f t="shared" si="28"/>
        <v>61</v>
      </c>
      <c r="J491" t="str">
        <f t="shared" si="29"/>
        <v>Oct</v>
      </c>
      <c r="K491">
        <f t="shared" si="30"/>
        <v>61</v>
      </c>
      <c r="L491">
        <f t="shared" si="31"/>
        <v>1961</v>
      </c>
      <c r="M491">
        <f>VLOOKUP(L491,WYT!$B$6:$D$87,3,FALSE)</f>
        <v>4</v>
      </c>
    </row>
    <row r="492" spans="1:13" x14ac:dyDescent="0.25">
      <c r="A492">
        <v>490</v>
      </c>
      <c r="B492" t="s">
        <v>492</v>
      </c>
      <c r="C492">
        <v>48.276000000000003</v>
      </c>
      <c r="D492">
        <v>3.5000000000000003E-2</v>
      </c>
      <c r="E492">
        <v>1.9300000000000001E-2</v>
      </c>
      <c r="F492">
        <v>47.330047607421875</v>
      </c>
      <c r="G492">
        <v>0.10647712647914886</v>
      </c>
      <c r="H492">
        <v>3.5970926284790039E-2</v>
      </c>
      <c r="I492" t="str">
        <f t="shared" si="28"/>
        <v>61</v>
      </c>
      <c r="J492" t="str">
        <f t="shared" si="29"/>
        <v>Nov</v>
      </c>
      <c r="K492">
        <f t="shared" si="30"/>
        <v>61</v>
      </c>
      <c r="L492">
        <f t="shared" si="31"/>
        <v>1961</v>
      </c>
      <c r="M492">
        <f>VLOOKUP(L492,WYT!$B$6:$D$87,3,FALSE)</f>
        <v>4</v>
      </c>
    </row>
    <row r="493" spans="1:13" x14ac:dyDescent="0.25">
      <c r="A493">
        <v>491</v>
      </c>
      <c r="B493" t="s">
        <v>493</v>
      </c>
      <c r="C493">
        <v>76.572999999999993</v>
      </c>
      <c r="D493">
        <v>4.7E-2</v>
      </c>
      <c r="E493">
        <v>3.7199999999999997E-2</v>
      </c>
      <c r="F493">
        <v>73.6397705078125</v>
      </c>
      <c r="G493">
        <v>0.12837801873683929</v>
      </c>
      <c r="H493">
        <v>5.4703641682863235E-2</v>
      </c>
      <c r="I493" t="str">
        <f t="shared" si="28"/>
        <v>61</v>
      </c>
      <c r="J493" t="str">
        <f t="shared" si="29"/>
        <v>Dec</v>
      </c>
      <c r="K493">
        <f t="shared" si="30"/>
        <v>61</v>
      </c>
      <c r="L493">
        <f t="shared" si="31"/>
        <v>1961</v>
      </c>
      <c r="M493">
        <f>VLOOKUP(L493,WYT!$B$6:$D$87,3,FALSE)</f>
        <v>4</v>
      </c>
    </row>
    <row r="494" spans="1:13" x14ac:dyDescent="0.25">
      <c r="A494">
        <v>492</v>
      </c>
      <c r="B494" t="s">
        <v>494</v>
      </c>
      <c r="C494">
        <v>68.408000000000001</v>
      </c>
      <c r="D494">
        <v>3.2000000000000001E-2</v>
      </c>
      <c r="E494">
        <v>5.2299999999999999E-2</v>
      </c>
      <c r="F494">
        <v>66.392074584960937</v>
      </c>
      <c r="G494">
        <v>5.8381654322147369E-2</v>
      </c>
      <c r="H494">
        <v>5.1057096570730209E-2</v>
      </c>
      <c r="I494" t="str">
        <f t="shared" si="28"/>
        <v>62</v>
      </c>
      <c r="J494" t="str">
        <f t="shared" si="29"/>
        <v>Jan</v>
      </c>
      <c r="K494">
        <f t="shared" si="30"/>
        <v>61</v>
      </c>
      <c r="L494">
        <f t="shared" si="31"/>
        <v>1961</v>
      </c>
      <c r="M494">
        <f>VLOOKUP(L494,WYT!$B$6:$D$87,3,FALSE)</f>
        <v>4</v>
      </c>
    </row>
    <row r="495" spans="1:13" x14ac:dyDescent="0.25">
      <c r="A495">
        <v>493</v>
      </c>
      <c r="B495" t="s">
        <v>495</v>
      </c>
      <c r="C495">
        <v>73.227000000000004</v>
      </c>
      <c r="D495">
        <v>0.122</v>
      </c>
      <c r="E495">
        <v>0.76759999999999995</v>
      </c>
      <c r="F495">
        <v>70.465896606445313</v>
      </c>
      <c r="G495">
        <v>0.39408162236213684</v>
      </c>
      <c r="H495">
        <v>0.90145820379257202</v>
      </c>
      <c r="I495" t="str">
        <f t="shared" si="28"/>
        <v>62</v>
      </c>
      <c r="J495" t="str">
        <f t="shared" si="29"/>
        <v>Feb</v>
      </c>
      <c r="K495">
        <f t="shared" si="30"/>
        <v>62</v>
      </c>
      <c r="L495">
        <f t="shared" si="31"/>
        <v>1962</v>
      </c>
      <c r="M495">
        <f>VLOOKUP(L495,WYT!$B$6:$D$87,3,FALSE)</f>
        <v>3</v>
      </c>
    </row>
    <row r="496" spans="1:13" x14ac:dyDescent="0.25">
      <c r="A496">
        <v>494</v>
      </c>
      <c r="B496" t="s">
        <v>496</v>
      </c>
      <c r="C496">
        <v>78.085999999999999</v>
      </c>
      <c r="D496">
        <v>1.716</v>
      </c>
      <c r="E496">
        <v>2.2132000000000001</v>
      </c>
      <c r="F496">
        <v>71.593658447265625</v>
      </c>
      <c r="G496">
        <v>7.4503331184387207</v>
      </c>
      <c r="H496">
        <v>3.757544994354248</v>
      </c>
      <c r="I496" t="str">
        <f t="shared" si="28"/>
        <v>62</v>
      </c>
      <c r="J496" t="str">
        <f t="shared" si="29"/>
        <v>Mar</v>
      </c>
      <c r="K496">
        <f t="shared" si="30"/>
        <v>62</v>
      </c>
      <c r="L496">
        <f t="shared" si="31"/>
        <v>1962</v>
      </c>
      <c r="M496">
        <f>VLOOKUP(L496,WYT!$B$6:$D$87,3,FALSE)</f>
        <v>3</v>
      </c>
    </row>
    <row r="497" spans="1:13" x14ac:dyDescent="0.25">
      <c r="A497">
        <v>495</v>
      </c>
      <c r="B497" t="s">
        <v>497</v>
      </c>
      <c r="C497">
        <v>84.117999999999995</v>
      </c>
      <c r="D497">
        <v>1.236</v>
      </c>
      <c r="E497">
        <v>2.6154999999999999</v>
      </c>
      <c r="F497">
        <v>75.510467529296875</v>
      </c>
      <c r="G497">
        <v>9.8611946105957031</v>
      </c>
      <c r="H497">
        <v>3.6753053665161133</v>
      </c>
      <c r="I497" t="str">
        <f t="shared" si="28"/>
        <v>62</v>
      </c>
      <c r="J497" t="str">
        <f t="shared" si="29"/>
        <v>Apr</v>
      </c>
      <c r="K497">
        <f t="shared" si="30"/>
        <v>62</v>
      </c>
      <c r="L497">
        <f t="shared" si="31"/>
        <v>1962</v>
      </c>
      <c r="M497">
        <f>VLOOKUP(L497,WYT!$B$6:$D$87,3,FALSE)</f>
        <v>3</v>
      </c>
    </row>
    <row r="498" spans="1:13" x14ac:dyDescent="0.25">
      <c r="A498">
        <v>496</v>
      </c>
      <c r="B498" t="s">
        <v>498</v>
      </c>
      <c r="C498">
        <v>76.944999999999993</v>
      </c>
      <c r="D498">
        <v>3.6469999999999998</v>
      </c>
      <c r="E498">
        <v>4.5182000000000002</v>
      </c>
      <c r="F498">
        <v>71.563453674316406</v>
      </c>
      <c r="G498">
        <v>9.1907644271850586</v>
      </c>
      <c r="H498">
        <v>4.4981517791748047</v>
      </c>
      <c r="I498" t="str">
        <f t="shared" si="28"/>
        <v>62</v>
      </c>
      <c r="J498" t="str">
        <f t="shared" si="29"/>
        <v>May</v>
      </c>
      <c r="K498">
        <f t="shared" si="30"/>
        <v>62</v>
      </c>
      <c r="L498">
        <f t="shared" si="31"/>
        <v>1962</v>
      </c>
      <c r="M498">
        <f>VLOOKUP(L498,WYT!$B$6:$D$87,3,FALSE)</f>
        <v>3</v>
      </c>
    </row>
    <row r="499" spans="1:13" x14ac:dyDescent="0.25">
      <c r="A499">
        <v>497</v>
      </c>
      <c r="B499" t="s">
        <v>499</v>
      </c>
      <c r="C499">
        <v>65.108999999999995</v>
      </c>
      <c r="D499">
        <v>4.1580000000000004</v>
      </c>
      <c r="E499">
        <v>3.3262999999999998</v>
      </c>
      <c r="F499">
        <v>62.827022552490234</v>
      </c>
      <c r="G499">
        <v>8.0688142776489258</v>
      </c>
      <c r="H499">
        <v>3.2216053009033203</v>
      </c>
      <c r="I499" t="str">
        <f t="shared" si="28"/>
        <v>62</v>
      </c>
      <c r="J499" t="str">
        <f t="shared" si="29"/>
        <v>Jun</v>
      </c>
      <c r="K499">
        <f t="shared" si="30"/>
        <v>62</v>
      </c>
      <c r="L499">
        <f t="shared" si="31"/>
        <v>1962</v>
      </c>
      <c r="M499">
        <f>VLOOKUP(L499,WYT!$B$6:$D$87,3,FALSE)</f>
        <v>3</v>
      </c>
    </row>
    <row r="500" spans="1:13" x14ac:dyDescent="0.25">
      <c r="A500">
        <v>498</v>
      </c>
      <c r="B500" t="s">
        <v>500</v>
      </c>
      <c r="C500">
        <v>75.563000000000002</v>
      </c>
      <c r="D500">
        <v>0.91300000000000003</v>
      </c>
      <c r="E500">
        <v>0.70250000000000001</v>
      </c>
      <c r="F500">
        <v>62.300399780273437</v>
      </c>
      <c r="G500">
        <v>2.7401254177093506</v>
      </c>
      <c r="H500">
        <v>1.077794075012207</v>
      </c>
      <c r="I500" t="str">
        <f t="shared" si="28"/>
        <v>62</v>
      </c>
      <c r="J500" t="str">
        <f t="shared" si="29"/>
        <v>Jul</v>
      </c>
      <c r="K500">
        <f t="shared" si="30"/>
        <v>62</v>
      </c>
      <c r="L500">
        <f t="shared" si="31"/>
        <v>1962</v>
      </c>
      <c r="M500">
        <f>VLOOKUP(L500,WYT!$B$6:$D$87,3,FALSE)</f>
        <v>3</v>
      </c>
    </row>
    <row r="501" spans="1:13" x14ac:dyDescent="0.25">
      <c r="A501">
        <v>499</v>
      </c>
      <c r="B501" t="s">
        <v>501</v>
      </c>
      <c r="C501">
        <v>69.835999999999999</v>
      </c>
      <c r="D501">
        <v>7.1999999999999995E-2</v>
      </c>
      <c r="E501">
        <v>5.6899999999999999E-2</v>
      </c>
      <c r="F501">
        <v>58.909198760986328</v>
      </c>
      <c r="G501">
        <v>0.6642611026763916</v>
      </c>
      <c r="H501">
        <v>0.26957857608795166</v>
      </c>
      <c r="I501" t="str">
        <f t="shared" si="28"/>
        <v>62</v>
      </c>
      <c r="J501" t="str">
        <f t="shared" si="29"/>
        <v>Aug</v>
      </c>
      <c r="K501">
        <f t="shared" si="30"/>
        <v>62</v>
      </c>
      <c r="L501">
        <f t="shared" si="31"/>
        <v>1962</v>
      </c>
      <c r="M501">
        <f>VLOOKUP(L501,WYT!$B$6:$D$87,3,FALSE)</f>
        <v>3</v>
      </c>
    </row>
    <row r="502" spans="1:13" x14ac:dyDescent="0.25">
      <c r="A502">
        <v>500</v>
      </c>
      <c r="B502" t="s">
        <v>502</v>
      </c>
      <c r="C502">
        <v>62.375</v>
      </c>
      <c r="D502">
        <v>1.7000000000000001E-2</v>
      </c>
      <c r="E502">
        <v>1.43E-2</v>
      </c>
      <c r="F502">
        <v>53.31170654296875</v>
      </c>
      <c r="G502">
        <v>0.20813910663127899</v>
      </c>
      <c r="H502">
        <v>8.4407538175582886E-2</v>
      </c>
      <c r="I502" t="str">
        <f t="shared" si="28"/>
        <v>62</v>
      </c>
      <c r="J502" t="str">
        <f t="shared" si="29"/>
        <v>Sep</v>
      </c>
      <c r="K502">
        <f t="shared" si="30"/>
        <v>62</v>
      </c>
      <c r="L502">
        <f t="shared" si="31"/>
        <v>1962</v>
      </c>
      <c r="M502">
        <f>VLOOKUP(L502,WYT!$B$6:$D$87,3,FALSE)</f>
        <v>3</v>
      </c>
    </row>
    <row r="503" spans="1:13" x14ac:dyDescent="0.25">
      <c r="A503">
        <v>501</v>
      </c>
      <c r="B503" t="s">
        <v>503</v>
      </c>
      <c r="C503">
        <v>72.325000000000003</v>
      </c>
      <c r="D503">
        <v>3.0000000000000001E-3</v>
      </c>
      <c r="E503">
        <v>2.4500000000000001E-2</v>
      </c>
      <c r="F503">
        <v>62.280036926269531</v>
      </c>
      <c r="G503">
        <v>5.1286548376083374E-2</v>
      </c>
      <c r="H503">
        <v>5.9944674372673035E-2</v>
      </c>
      <c r="I503" t="str">
        <f t="shared" si="28"/>
        <v>62</v>
      </c>
      <c r="J503" t="str">
        <f t="shared" si="29"/>
        <v>Oct</v>
      </c>
      <c r="K503">
        <f t="shared" si="30"/>
        <v>62</v>
      </c>
      <c r="L503">
        <f t="shared" si="31"/>
        <v>1962</v>
      </c>
      <c r="M503">
        <f>VLOOKUP(L503,WYT!$B$6:$D$87,3,FALSE)</f>
        <v>3</v>
      </c>
    </row>
    <row r="504" spans="1:13" x14ac:dyDescent="0.25">
      <c r="A504">
        <v>502</v>
      </c>
      <c r="B504" t="s">
        <v>504</v>
      </c>
      <c r="C504">
        <v>76.510999999999996</v>
      </c>
      <c r="D504">
        <v>0</v>
      </c>
      <c r="E504">
        <v>0.1202</v>
      </c>
      <c r="F504">
        <v>68.059165954589844</v>
      </c>
      <c r="G504">
        <v>4.5036796480417252E-2</v>
      </c>
      <c r="H504">
        <v>0.41333842277526855</v>
      </c>
      <c r="I504" t="str">
        <f t="shared" si="28"/>
        <v>62</v>
      </c>
      <c r="J504" t="str">
        <f t="shared" si="29"/>
        <v>Nov</v>
      </c>
      <c r="K504">
        <f t="shared" si="30"/>
        <v>62</v>
      </c>
      <c r="L504">
        <f t="shared" si="31"/>
        <v>1962</v>
      </c>
      <c r="M504">
        <f>VLOOKUP(L504,WYT!$B$6:$D$87,3,FALSE)</f>
        <v>3</v>
      </c>
    </row>
    <row r="505" spans="1:13" x14ac:dyDescent="0.25">
      <c r="A505">
        <v>503</v>
      </c>
      <c r="B505" t="s">
        <v>505</v>
      </c>
      <c r="C505">
        <v>83.200999999999993</v>
      </c>
      <c r="D505">
        <v>0</v>
      </c>
      <c r="E505">
        <v>4.2000000000000003E-2</v>
      </c>
      <c r="F505">
        <v>78.174842834472656</v>
      </c>
      <c r="G505">
        <v>3.8269784301519394E-2</v>
      </c>
      <c r="H505">
        <v>0.20153899490833282</v>
      </c>
      <c r="I505" t="str">
        <f t="shared" si="28"/>
        <v>62</v>
      </c>
      <c r="J505" t="str">
        <f t="shared" si="29"/>
        <v>Dec</v>
      </c>
      <c r="K505">
        <f t="shared" si="30"/>
        <v>62</v>
      </c>
      <c r="L505">
        <f t="shared" si="31"/>
        <v>1962</v>
      </c>
      <c r="M505">
        <f>VLOOKUP(L505,WYT!$B$6:$D$87,3,FALSE)</f>
        <v>3</v>
      </c>
    </row>
    <row r="506" spans="1:13" x14ac:dyDescent="0.25">
      <c r="A506">
        <v>504</v>
      </c>
      <c r="B506" t="s">
        <v>506</v>
      </c>
      <c r="C506">
        <v>84.257999999999996</v>
      </c>
      <c r="D506">
        <v>8.0000000000000002E-3</v>
      </c>
      <c r="E506">
        <v>0.26479999999999998</v>
      </c>
      <c r="F506">
        <v>81.529151916503906</v>
      </c>
      <c r="G506">
        <v>3.6481872200965881E-2</v>
      </c>
      <c r="H506">
        <v>0.33089858293533325</v>
      </c>
      <c r="I506" t="str">
        <f t="shared" si="28"/>
        <v>63</v>
      </c>
      <c r="J506" t="str">
        <f t="shared" si="29"/>
        <v>Jan</v>
      </c>
      <c r="K506">
        <f t="shared" si="30"/>
        <v>62</v>
      </c>
      <c r="L506">
        <f t="shared" si="31"/>
        <v>1962</v>
      </c>
      <c r="M506">
        <f>VLOOKUP(L506,WYT!$B$6:$D$87,3,FALSE)</f>
        <v>3</v>
      </c>
    </row>
    <row r="507" spans="1:13" x14ac:dyDescent="0.25">
      <c r="A507">
        <v>505</v>
      </c>
      <c r="B507" t="s">
        <v>507</v>
      </c>
      <c r="C507">
        <v>79.512</v>
      </c>
      <c r="D507">
        <v>0.106</v>
      </c>
      <c r="E507">
        <v>2.5215000000000001</v>
      </c>
      <c r="F507">
        <v>74.737632751464844</v>
      </c>
      <c r="G507">
        <v>1.7851026058197021</v>
      </c>
      <c r="H507">
        <v>3.7807085514068604</v>
      </c>
      <c r="I507" t="str">
        <f t="shared" si="28"/>
        <v>63</v>
      </c>
      <c r="J507" t="str">
        <f t="shared" si="29"/>
        <v>Feb</v>
      </c>
      <c r="K507">
        <f t="shared" si="30"/>
        <v>63</v>
      </c>
      <c r="L507">
        <f t="shared" si="31"/>
        <v>1963</v>
      </c>
      <c r="M507">
        <f>VLOOKUP(L507,WYT!$B$6:$D$87,3,FALSE)</f>
        <v>1</v>
      </c>
    </row>
    <row r="508" spans="1:13" x14ac:dyDescent="0.25">
      <c r="A508">
        <v>506</v>
      </c>
      <c r="B508" t="s">
        <v>508</v>
      </c>
      <c r="C508">
        <v>80.94</v>
      </c>
      <c r="D508">
        <v>0.38300000000000001</v>
      </c>
      <c r="E508">
        <v>2.5436000000000001</v>
      </c>
      <c r="F508">
        <v>66.62548828125</v>
      </c>
      <c r="G508">
        <v>7.8382372856140137</v>
      </c>
      <c r="H508">
        <v>5.4302363395690918</v>
      </c>
      <c r="I508" t="str">
        <f t="shared" si="28"/>
        <v>63</v>
      </c>
      <c r="J508" t="str">
        <f t="shared" si="29"/>
        <v>Mar</v>
      </c>
      <c r="K508">
        <f t="shared" si="30"/>
        <v>63</v>
      </c>
      <c r="L508">
        <f t="shared" si="31"/>
        <v>1963</v>
      </c>
      <c r="M508">
        <f>VLOOKUP(L508,WYT!$B$6:$D$87,3,FALSE)</f>
        <v>1</v>
      </c>
    </row>
    <row r="509" spans="1:13" x14ac:dyDescent="0.25">
      <c r="A509">
        <v>507</v>
      </c>
      <c r="B509" t="s">
        <v>509</v>
      </c>
      <c r="C509">
        <v>70.075999999999993</v>
      </c>
      <c r="D509">
        <v>0.73299999999999998</v>
      </c>
      <c r="E509">
        <v>1.3367</v>
      </c>
      <c r="F509">
        <v>65.591545104980469</v>
      </c>
      <c r="G509">
        <v>2.6624686717987061</v>
      </c>
      <c r="H509">
        <v>1.6817975044250488</v>
      </c>
      <c r="I509" t="str">
        <f t="shared" si="28"/>
        <v>63</v>
      </c>
      <c r="J509" t="str">
        <f t="shared" si="29"/>
        <v>Apr</v>
      </c>
      <c r="K509">
        <f t="shared" si="30"/>
        <v>63</v>
      </c>
      <c r="L509">
        <f t="shared" si="31"/>
        <v>1963</v>
      </c>
      <c r="M509">
        <f>VLOOKUP(L509,WYT!$B$6:$D$87,3,FALSE)</f>
        <v>1</v>
      </c>
    </row>
    <row r="510" spans="1:13" x14ac:dyDescent="0.25">
      <c r="A510">
        <v>508</v>
      </c>
      <c r="B510" t="s">
        <v>510</v>
      </c>
      <c r="C510">
        <v>81.66</v>
      </c>
      <c r="D510">
        <v>3.6970000000000001</v>
      </c>
      <c r="E510">
        <v>5.9485000000000001</v>
      </c>
      <c r="F510">
        <v>77.369918823242188</v>
      </c>
      <c r="G510">
        <v>6.8549065589904785</v>
      </c>
      <c r="H510">
        <v>6.6200294494628906</v>
      </c>
      <c r="I510" t="str">
        <f t="shared" si="28"/>
        <v>63</v>
      </c>
      <c r="J510" t="str">
        <f t="shared" si="29"/>
        <v>May</v>
      </c>
      <c r="K510">
        <f t="shared" si="30"/>
        <v>63</v>
      </c>
      <c r="L510">
        <f t="shared" si="31"/>
        <v>1963</v>
      </c>
      <c r="M510">
        <f>VLOOKUP(L510,WYT!$B$6:$D$87,3,FALSE)</f>
        <v>1</v>
      </c>
    </row>
    <row r="511" spans="1:13" x14ac:dyDescent="0.25">
      <c r="A511">
        <v>509</v>
      </c>
      <c r="B511" t="s">
        <v>511</v>
      </c>
      <c r="C511">
        <v>74.314999999999998</v>
      </c>
      <c r="D511">
        <v>3.63</v>
      </c>
      <c r="E511">
        <v>6.9970999999999997</v>
      </c>
      <c r="F511">
        <v>68.646736145019531</v>
      </c>
      <c r="G511">
        <v>7.917121410369873</v>
      </c>
      <c r="H511">
        <v>8.0057172775268555</v>
      </c>
      <c r="I511" t="str">
        <f t="shared" si="28"/>
        <v>63</v>
      </c>
      <c r="J511" t="str">
        <f t="shared" si="29"/>
        <v>Jun</v>
      </c>
      <c r="K511">
        <f t="shared" si="30"/>
        <v>63</v>
      </c>
      <c r="L511">
        <f t="shared" si="31"/>
        <v>1963</v>
      </c>
      <c r="M511">
        <f>VLOOKUP(L511,WYT!$B$6:$D$87,3,FALSE)</f>
        <v>1</v>
      </c>
    </row>
    <row r="512" spans="1:13" x14ac:dyDescent="0.25">
      <c r="A512">
        <v>510</v>
      </c>
      <c r="B512" t="s">
        <v>512</v>
      </c>
      <c r="C512">
        <v>81.84</v>
      </c>
      <c r="D512">
        <v>0.73599999999999999</v>
      </c>
      <c r="E512">
        <v>1.601</v>
      </c>
      <c r="F512">
        <v>69.730911254882813</v>
      </c>
      <c r="G512">
        <v>3.1630325317382813</v>
      </c>
      <c r="H512">
        <v>3.5280530452728271</v>
      </c>
      <c r="I512" t="str">
        <f t="shared" si="28"/>
        <v>63</v>
      </c>
      <c r="J512" t="str">
        <f t="shared" si="29"/>
        <v>Jul</v>
      </c>
      <c r="K512">
        <f t="shared" si="30"/>
        <v>63</v>
      </c>
      <c r="L512">
        <f t="shared" si="31"/>
        <v>1963</v>
      </c>
      <c r="M512">
        <f>VLOOKUP(L512,WYT!$B$6:$D$87,3,FALSE)</f>
        <v>1</v>
      </c>
    </row>
    <row r="513" spans="1:13" x14ac:dyDescent="0.25">
      <c r="A513">
        <v>511</v>
      </c>
      <c r="B513" t="s">
        <v>513</v>
      </c>
      <c r="C513">
        <v>70.930999999999997</v>
      </c>
      <c r="D513">
        <v>8.1000000000000003E-2</v>
      </c>
      <c r="E513">
        <v>0.2152</v>
      </c>
      <c r="F513">
        <v>62.718143463134766</v>
      </c>
      <c r="G513">
        <v>0.69004231691360474</v>
      </c>
      <c r="H513">
        <v>0.8628886342048645</v>
      </c>
      <c r="I513" t="str">
        <f t="shared" si="28"/>
        <v>63</v>
      </c>
      <c r="J513" t="str">
        <f t="shared" si="29"/>
        <v>Aug</v>
      </c>
      <c r="K513">
        <f t="shared" si="30"/>
        <v>63</v>
      </c>
      <c r="L513">
        <f t="shared" si="31"/>
        <v>1963</v>
      </c>
      <c r="M513">
        <f>VLOOKUP(L513,WYT!$B$6:$D$87,3,FALSE)</f>
        <v>1</v>
      </c>
    </row>
    <row r="514" spans="1:13" x14ac:dyDescent="0.25">
      <c r="A514">
        <v>512</v>
      </c>
      <c r="B514" t="s">
        <v>514</v>
      </c>
      <c r="C514">
        <v>87.668999999999997</v>
      </c>
      <c r="D514">
        <v>8.9999999999999993E-3</v>
      </c>
      <c r="E514">
        <v>3.09E-2</v>
      </c>
      <c r="F514">
        <v>84.333709716796875</v>
      </c>
      <c r="G514">
        <v>0.13532713055610657</v>
      </c>
      <c r="H514">
        <v>0.34400749206542969</v>
      </c>
      <c r="I514" t="str">
        <f t="shared" si="28"/>
        <v>63</v>
      </c>
      <c r="J514" t="str">
        <f t="shared" si="29"/>
        <v>Sep</v>
      </c>
      <c r="K514">
        <f t="shared" si="30"/>
        <v>63</v>
      </c>
      <c r="L514">
        <f t="shared" si="31"/>
        <v>1963</v>
      </c>
      <c r="M514">
        <f>VLOOKUP(L514,WYT!$B$6:$D$87,3,FALSE)</f>
        <v>1</v>
      </c>
    </row>
    <row r="515" spans="1:13" x14ac:dyDescent="0.25">
      <c r="A515">
        <v>513</v>
      </c>
      <c r="B515" t="s">
        <v>515</v>
      </c>
      <c r="C515">
        <v>86.756</v>
      </c>
      <c r="D515">
        <v>0.01</v>
      </c>
      <c r="E515">
        <v>0.3135</v>
      </c>
      <c r="F515">
        <v>83.0848388671875</v>
      </c>
      <c r="G515">
        <v>1.053142786026001</v>
      </c>
      <c r="H515">
        <v>1.5673035383224487</v>
      </c>
      <c r="I515" t="str">
        <f t="shared" si="28"/>
        <v>63</v>
      </c>
      <c r="J515" t="str">
        <f t="shared" si="29"/>
        <v>Oct</v>
      </c>
      <c r="K515">
        <f t="shared" si="30"/>
        <v>63</v>
      </c>
      <c r="L515">
        <f t="shared" si="31"/>
        <v>1963</v>
      </c>
      <c r="M515">
        <f>VLOOKUP(L515,WYT!$B$6:$D$87,3,FALSE)</f>
        <v>1</v>
      </c>
    </row>
    <row r="516" spans="1:13" x14ac:dyDescent="0.25">
      <c r="A516">
        <v>514</v>
      </c>
      <c r="B516" t="s">
        <v>516</v>
      </c>
      <c r="C516">
        <v>83.141999999999996</v>
      </c>
      <c r="D516">
        <v>3.6999999999999998E-2</v>
      </c>
      <c r="E516">
        <v>0.20419999999999999</v>
      </c>
      <c r="F516">
        <v>74.071784973144531</v>
      </c>
      <c r="G516">
        <v>5.4727678298950195</v>
      </c>
      <c r="H516">
        <v>1.6817381381988525</v>
      </c>
      <c r="I516" t="str">
        <f t="shared" ref="I516:I579" si="32">MID(B516,8,2)</f>
        <v>63</v>
      </c>
      <c r="J516" t="str">
        <f t="shared" ref="J516:J579" si="33">MID(B516,4,3)</f>
        <v>Nov</v>
      </c>
      <c r="K516">
        <f t="shared" ref="K516:K579" si="34">IF(J516="Jan",I516-1,I516+0)</f>
        <v>63</v>
      </c>
      <c r="L516">
        <f t="shared" ref="L516:L579" si="35">IF(K516&gt;3,1900+K516,2000+K516)</f>
        <v>1963</v>
      </c>
      <c r="M516">
        <f>VLOOKUP(L516,WYT!$B$6:$D$87,3,FALSE)</f>
        <v>1</v>
      </c>
    </row>
    <row r="517" spans="1:13" x14ac:dyDescent="0.25">
      <c r="A517">
        <v>515</v>
      </c>
      <c r="B517" t="s">
        <v>517</v>
      </c>
      <c r="C517">
        <v>73.998999999999995</v>
      </c>
      <c r="D517">
        <v>1.0999999999999999E-2</v>
      </c>
      <c r="E517">
        <v>0.35160000000000002</v>
      </c>
      <c r="F517">
        <v>70.128517150878906</v>
      </c>
      <c r="G517">
        <v>2.8996942043304443</v>
      </c>
      <c r="H517">
        <v>1.2850203514099121</v>
      </c>
      <c r="I517" t="str">
        <f t="shared" si="32"/>
        <v>63</v>
      </c>
      <c r="J517" t="str">
        <f t="shared" si="33"/>
        <v>Dec</v>
      </c>
      <c r="K517">
        <f t="shared" si="34"/>
        <v>63</v>
      </c>
      <c r="L517">
        <f t="shared" si="35"/>
        <v>1963</v>
      </c>
      <c r="M517">
        <f>VLOOKUP(L517,WYT!$B$6:$D$87,3,FALSE)</f>
        <v>1</v>
      </c>
    </row>
    <row r="518" spans="1:13" x14ac:dyDescent="0.25">
      <c r="A518">
        <v>516</v>
      </c>
      <c r="B518" t="s">
        <v>518</v>
      </c>
      <c r="C518">
        <v>79.728999999999999</v>
      </c>
      <c r="D518">
        <v>4.0000000000000001E-3</v>
      </c>
      <c r="E518">
        <v>0.193</v>
      </c>
      <c r="F518">
        <v>82.588851928710938</v>
      </c>
      <c r="G518">
        <v>0.86742937564849854</v>
      </c>
      <c r="H518">
        <v>0.6760103702545166</v>
      </c>
      <c r="I518" t="str">
        <f t="shared" si="32"/>
        <v>64</v>
      </c>
      <c r="J518" t="str">
        <f t="shared" si="33"/>
        <v>Jan</v>
      </c>
      <c r="K518">
        <f t="shared" si="34"/>
        <v>63</v>
      </c>
      <c r="L518">
        <f t="shared" si="35"/>
        <v>1963</v>
      </c>
      <c r="M518">
        <f>VLOOKUP(L518,WYT!$B$6:$D$87,3,FALSE)</f>
        <v>1</v>
      </c>
    </row>
    <row r="519" spans="1:13" x14ac:dyDescent="0.25">
      <c r="A519">
        <v>517</v>
      </c>
      <c r="B519" t="s">
        <v>519</v>
      </c>
      <c r="C519">
        <v>82.471000000000004</v>
      </c>
      <c r="D519">
        <v>0.02</v>
      </c>
      <c r="E519">
        <v>0.83489999999999998</v>
      </c>
      <c r="F519">
        <v>79.082290649414063</v>
      </c>
      <c r="G519">
        <v>1.9887933731079102</v>
      </c>
      <c r="H519">
        <v>1.9873709678649902</v>
      </c>
      <c r="I519" t="str">
        <f t="shared" si="32"/>
        <v>64</v>
      </c>
      <c r="J519" t="str">
        <f t="shared" si="33"/>
        <v>Feb</v>
      </c>
      <c r="K519">
        <f t="shared" si="34"/>
        <v>64</v>
      </c>
      <c r="L519">
        <f t="shared" si="35"/>
        <v>1964</v>
      </c>
      <c r="M519">
        <f>VLOOKUP(L519,WYT!$B$6:$D$87,3,FALSE)</f>
        <v>4</v>
      </c>
    </row>
    <row r="520" spans="1:13" x14ac:dyDescent="0.25">
      <c r="A520">
        <v>518</v>
      </c>
      <c r="B520" t="s">
        <v>520</v>
      </c>
      <c r="C520">
        <v>77.227000000000004</v>
      </c>
      <c r="D520">
        <v>2.3E-2</v>
      </c>
      <c r="E520">
        <v>0.66039999999999999</v>
      </c>
      <c r="F520">
        <v>75.909858703613281</v>
      </c>
      <c r="G520">
        <v>1.0951023101806641</v>
      </c>
      <c r="H520">
        <v>1.3067549467086792</v>
      </c>
      <c r="I520" t="str">
        <f t="shared" si="32"/>
        <v>64</v>
      </c>
      <c r="J520" t="str">
        <f t="shared" si="33"/>
        <v>Mar</v>
      </c>
      <c r="K520">
        <f t="shared" si="34"/>
        <v>64</v>
      </c>
      <c r="L520">
        <f t="shared" si="35"/>
        <v>1964</v>
      </c>
      <c r="M520">
        <f>VLOOKUP(L520,WYT!$B$6:$D$87,3,FALSE)</f>
        <v>4</v>
      </c>
    </row>
    <row r="521" spans="1:13" x14ac:dyDescent="0.25">
      <c r="A521">
        <v>519</v>
      </c>
      <c r="B521" t="s">
        <v>521</v>
      </c>
      <c r="C521">
        <v>79.653000000000006</v>
      </c>
      <c r="D521">
        <v>4.2999999999999997E-2</v>
      </c>
      <c r="E521">
        <v>0.73960000000000004</v>
      </c>
      <c r="F521">
        <v>79.433441162109375</v>
      </c>
      <c r="G521">
        <v>0.69370722770690918</v>
      </c>
      <c r="H521">
        <v>1.1452685594558716</v>
      </c>
      <c r="I521" t="str">
        <f t="shared" si="32"/>
        <v>64</v>
      </c>
      <c r="J521" t="str">
        <f t="shared" si="33"/>
        <v>Apr</v>
      </c>
      <c r="K521">
        <f t="shared" si="34"/>
        <v>64</v>
      </c>
      <c r="L521">
        <f t="shared" si="35"/>
        <v>1964</v>
      </c>
      <c r="M521">
        <f>VLOOKUP(L521,WYT!$B$6:$D$87,3,FALSE)</f>
        <v>4</v>
      </c>
    </row>
    <row r="522" spans="1:13" x14ac:dyDescent="0.25">
      <c r="A522">
        <v>520</v>
      </c>
      <c r="B522" t="s">
        <v>522</v>
      </c>
      <c r="C522">
        <v>77.150999999999996</v>
      </c>
      <c r="D522">
        <v>0.28599999999999998</v>
      </c>
      <c r="E522">
        <v>1.1367</v>
      </c>
      <c r="F522">
        <v>75.854583740234375</v>
      </c>
      <c r="G522">
        <v>1.4739654064178467</v>
      </c>
      <c r="H522">
        <v>1.4368398189544678</v>
      </c>
      <c r="I522" t="str">
        <f t="shared" si="32"/>
        <v>64</v>
      </c>
      <c r="J522" t="str">
        <f t="shared" si="33"/>
        <v>May</v>
      </c>
      <c r="K522">
        <f t="shared" si="34"/>
        <v>64</v>
      </c>
      <c r="L522">
        <f t="shared" si="35"/>
        <v>1964</v>
      </c>
      <c r="M522">
        <f>VLOOKUP(L522,WYT!$B$6:$D$87,3,FALSE)</f>
        <v>4</v>
      </c>
    </row>
    <row r="523" spans="1:13" x14ac:dyDescent="0.25">
      <c r="A523">
        <v>521</v>
      </c>
      <c r="B523" t="s">
        <v>523</v>
      </c>
      <c r="C523">
        <v>71.194000000000003</v>
      </c>
      <c r="D523">
        <v>0.60399999999999998</v>
      </c>
      <c r="E523">
        <v>1.3929</v>
      </c>
      <c r="F523">
        <v>69.553413391113281</v>
      </c>
      <c r="G523">
        <v>2.1484432220458984</v>
      </c>
      <c r="H523">
        <v>1.5798059701919556</v>
      </c>
      <c r="I523" t="str">
        <f t="shared" si="32"/>
        <v>64</v>
      </c>
      <c r="J523" t="str">
        <f t="shared" si="33"/>
        <v>Jun</v>
      </c>
      <c r="K523">
        <f t="shared" si="34"/>
        <v>64</v>
      </c>
      <c r="L523">
        <f t="shared" si="35"/>
        <v>1964</v>
      </c>
      <c r="M523">
        <f>VLOOKUP(L523,WYT!$B$6:$D$87,3,FALSE)</f>
        <v>4</v>
      </c>
    </row>
    <row r="524" spans="1:13" x14ac:dyDescent="0.25">
      <c r="A524">
        <v>522</v>
      </c>
      <c r="B524" t="s">
        <v>524</v>
      </c>
      <c r="C524">
        <v>62.93</v>
      </c>
      <c r="D524">
        <v>0.34499999999999997</v>
      </c>
      <c r="E524">
        <v>0.6744</v>
      </c>
      <c r="F524">
        <v>57.369003295898438</v>
      </c>
      <c r="G524">
        <v>1.4566177129745483</v>
      </c>
      <c r="H524">
        <v>0.99257355928421021</v>
      </c>
      <c r="I524" t="str">
        <f t="shared" si="32"/>
        <v>64</v>
      </c>
      <c r="J524" t="str">
        <f t="shared" si="33"/>
        <v>Jul</v>
      </c>
      <c r="K524">
        <f t="shared" si="34"/>
        <v>64</v>
      </c>
      <c r="L524">
        <f t="shared" si="35"/>
        <v>1964</v>
      </c>
      <c r="M524">
        <f>VLOOKUP(L524,WYT!$B$6:$D$87,3,FALSE)</f>
        <v>4</v>
      </c>
    </row>
    <row r="525" spans="1:13" x14ac:dyDescent="0.25">
      <c r="A525">
        <v>523</v>
      </c>
      <c r="B525" t="s">
        <v>525</v>
      </c>
      <c r="C525">
        <v>57.847999999999999</v>
      </c>
      <c r="D525">
        <v>6.9000000000000006E-2</v>
      </c>
      <c r="E525">
        <v>0.12609999999999999</v>
      </c>
      <c r="F525">
        <v>52.233394622802734</v>
      </c>
      <c r="G525">
        <v>0.49941092729568481</v>
      </c>
      <c r="H525">
        <v>0.3085014820098877</v>
      </c>
      <c r="I525" t="str">
        <f t="shared" si="32"/>
        <v>64</v>
      </c>
      <c r="J525" t="str">
        <f t="shared" si="33"/>
        <v>Aug</v>
      </c>
      <c r="K525">
        <f t="shared" si="34"/>
        <v>64</v>
      </c>
      <c r="L525">
        <f t="shared" si="35"/>
        <v>1964</v>
      </c>
      <c r="M525">
        <f>VLOOKUP(L525,WYT!$B$6:$D$87,3,FALSE)</f>
        <v>4</v>
      </c>
    </row>
    <row r="526" spans="1:13" x14ac:dyDescent="0.25">
      <c r="A526">
        <v>524</v>
      </c>
      <c r="B526" t="s">
        <v>526</v>
      </c>
      <c r="C526">
        <v>53.127000000000002</v>
      </c>
      <c r="D526">
        <v>2.9000000000000001E-2</v>
      </c>
      <c r="E526">
        <v>4.8599999999999997E-2</v>
      </c>
      <c r="F526">
        <v>49.609058380126953</v>
      </c>
      <c r="G526">
        <v>0.16789168119430542</v>
      </c>
      <c r="H526">
        <v>0.1008211225271225</v>
      </c>
      <c r="I526" t="str">
        <f t="shared" si="32"/>
        <v>64</v>
      </c>
      <c r="J526" t="str">
        <f t="shared" si="33"/>
        <v>Sep</v>
      </c>
      <c r="K526">
        <f t="shared" si="34"/>
        <v>64</v>
      </c>
      <c r="L526">
        <f t="shared" si="35"/>
        <v>1964</v>
      </c>
      <c r="M526">
        <f>VLOOKUP(L526,WYT!$B$6:$D$87,3,FALSE)</f>
        <v>4</v>
      </c>
    </row>
    <row r="527" spans="1:13" x14ac:dyDescent="0.25">
      <c r="A527">
        <v>525</v>
      </c>
      <c r="B527" t="s">
        <v>527</v>
      </c>
      <c r="C527">
        <v>48.292999999999999</v>
      </c>
      <c r="D527">
        <v>2.5000000000000001E-2</v>
      </c>
      <c r="E527">
        <v>1.8599999999999998E-2</v>
      </c>
      <c r="F527">
        <v>47.538230895996094</v>
      </c>
      <c r="G527">
        <v>8.2183554768562317E-2</v>
      </c>
      <c r="H527">
        <v>3.8271777331829071E-2</v>
      </c>
      <c r="I527" t="str">
        <f t="shared" si="32"/>
        <v>64</v>
      </c>
      <c r="J527" t="str">
        <f t="shared" si="33"/>
        <v>Oct</v>
      </c>
      <c r="K527">
        <f t="shared" si="34"/>
        <v>64</v>
      </c>
      <c r="L527">
        <f t="shared" si="35"/>
        <v>1964</v>
      </c>
      <c r="M527">
        <f>VLOOKUP(L527,WYT!$B$6:$D$87,3,FALSE)</f>
        <v>4</v>
      </c>
    </row>
    <row r="528" spans="1:13" x14ac:dyDescent="0.25">
      <c r="A528">
        <v>526</v>
      </c>
      <c r="B528" t="s">
        <v>528</v>
      </c>
      <c r="C528">
        <v>71.119</v>
      </c>
      <c r="D528">
        <v>8.1000000000000003E-2</v>
      </c>
      <c r="E528">
        <v>0.02</v>
      </c>
      <c r="F528">
        <v>60.526954650878906</v>
      </c>
      <c r="G528">
        <v>0.12138785421848297</v>
      </c>
      <c r="H528">
        <v>2.8996629640460014E-2</v>
      </c>
      <c r="I528" t="str">
        <f t="shared" si="32"/>
        <v>64</v>
      </c>
      <c r="J528" t="str">
        <f t="shared" si="33"/>
        <v>Nov</v>
      </c>
      <c r="K528">
        <f t="shared" si="34"/>
        <v>64</v>
      </c>
      <c r="L528">
        <f t="shared" si="35"/>
        <v>1964</v>
      </c>
      <c r="M528">
        <f>VLOOKUP(L528,WYT!$B$6:$D$87,3,FALSE)</f>
        <v>4</v>
      </c>
    </row>
    <row r="529" spans="1:13" x14ac:dyDescent="0.25">
      <c r="A529">
        <v>527</v>
      </c>
      <c r="B529" t="s">
        <v>529</v>
      </c>
      <c r="C529">
        <v>71.33</v>
      </c>
      <c r="D529">
        <v>4.2999999999999997E-2</v>
      </c>
      <c r="E529">
        <v>0.96389999999999998</v>
      </c>
      <c r="F529">
        <v>67.053947448730469</v>
      </c>
      <c r="G529">
        <v>0.11767248809337616</v>
      </c>
      <c r="H529">
        <v>0.98888391256332397</v>
      </c>
      <c r="I529" t="str">
        <f t="shared" si="32"/>
        <v>64</v>
      </c>
      <c r="J529" t="str">
        <f t="shared" si="33"/>
        <v>Dec</v>
      </c>
      <c r="K529">
        <f t="shared" si="34"/>
        <v>64</v>
      </c>
      <c r="L529">
        <f t="shared" si="35"/>
        <v>1964</v>
      </c>
      <c r="M529">
        <f>VLOOKUP(L529,WYT!$B$6:$D$87,3,FALSE)</f>
        <v>4</v>
      </c>
    </row>
    <row r="530" spans="1:13" x14ac:dyDescent="0.25">
      <c r="A530">
        <v>528</v>
      </c>
      <c r="B530" t="s">
        <v>530</v>
      </c>
      <c r="C530">
        <v>58.695999999999998</v>
      </c>
      <c r="D530">
        <v>0.93400000000000005</v>
      </c>
      <c r="E530">
        <v>2.9447999999999999</v>
      </c>
      <c r="F530">
        <v>54.91583251953125</v>
      </c>
      <c r="G530">
        <v>1.8731348514556885</v>
      </c>
      <c r="H530">
        <v>3.9120011329650879</v>
      </c>
      <c r="I530" t="str">
        <f t="shared" si="32"/>
        <v>65</v>
      </c>
      <c r="J530" t="str">
        <f t="shared" si="33"/>
        <v>Jan</v>
      </c>
      <c r="K530">
        <f t="shared" si="34"/>
        <v>64</v>
      </c>
      <c r="L530">
        <f t="shared" si="35"/>
        <v>1964</v>
      </c>
      <c r="M530">
        <f>VLOOKUP(L530,WYT!$B$6:$D$87,3,FALSE)</f>
        <v>4</v>
      </c>
    </row>
    <row r="531" spans="1:13" x14ac:dyDescent="0.25">
      <c r="A531">
        <v>529</v>
      </c>
      <c r="B531" t="s">
        <v>531</v>
      </c>
      <c r="C531">
        <v>76.695999999999998</v>
      </c>
      <c r="D531">
        <v>1.2290000000000001</v>
      </c>
      <c r="E531">
        <v>3.8851</v>
      </c>
      <c r="F531">
        <v>62.957080841064453</v>
      </c>
      <c r="G531">
        <v>10.282455444335937</v>
      </c>
      <c r="H531">
        <v>7.3393373489379883</v>
      </c>
      <c r="I531" t="str">
        <f t="shared" si="32"/>
        <v>65</v>
      </c>
      <c r="J531" t="str">
        <f t="shared" si="33"/>
        <v>Feb</v>
      </c>
      <c r="K531">
        <f t="shared" si="34"/>
        <v>65</v>
      </c>
      <c r="L531">
        <f t="shared" si="35"/>
        <v>1965</v>
      </c>
      <c r="M531">
        <f>VLOOKUP(L531,WYT!$B$6:$D$87,3,FALSE)</f>
        <v>1</v>
      </c>
    </row>
    <row r="532" spans="1:13" x14ac:dyDescent="0.25">
      <c r="A532">
        <v>530</v>
      </c>
      <c r="B532" t="s">
        <v>532</v>
      </c>
      <c r="C532">
        <v>87.066999999999993</v>
      </c>
      <c r="D532">
        <v>1.423</v>
      </c>
      <c r="E532">
        <v>2.5908000000000002</v>
      </c>
      <c r="F532">
        <v>64.10845947265625</v>
      </c>
      <c r="G532">
        <v>19.725954055786133</v>
      </c>
      <c r="H532">
        <v>5.2515058517456055</v>
      </c>
      <c r="I532" t="str">
        <f t="shared" si="32"/>
        <v>65</v>
      </c>
      <c r="J532" t="str">
        <f t="shared" si="33"/>
        <v>Mar</v>
      </c>
      <c r="K532">
        <f t="shared" si="34"/>
        <v>65</v>
      </c>
      <c r="L532">
        <f t="shared" si="35"/>
        <v>1965</v>
      </c>
      <c r="M532">
        <f>VLOOKUP(L532,WYT!$B$6:$D$87,3,FALSE)</f>
        <v>1</v>
      </c>
    </row>
    <row r="533" spans="1:13" x14ac:dyDescent="0.25">
      <c r="A533">
        <v>531</v>
      </c>
      <c r="B533" t="s">
        <v>533</v>
      </c>
      <c r="C533">
        <v>82.613</v>
      </c>
      <c r="D533">
        <v>2.9430000000000001</v>
      </c>
      <c r="E533">
        <v>2.2191999999999998</v>
      </c>
      <c r="F533">
        <v>71.61358642578125</v>
      </c>
      <c r="G533">
        <v>12.551639556884766</v>
      </c>
      <c r="H533">
        <v>2.9385650157928467</v>
      </c>
      <c r="I533" t="str">
        <f t="shared" si="32"/>
        <v>65</v>
      </c>
      <c r="J533" t="str">
        <f t="shared" si="33"/>
        <v>Apr</v>
      </c>
      <c r="K533">
        <f t="shared" si="34"/>
        <v>65</v>
      </c>
      <c r="L533">
        <f t="shared" si="35"/>
        <v>1965</v>
      </c>
      <c r="M533">
        <f>VLOOKUP(L533,WYT!$B$6:$D$87,3,FALSE)</f>
        <v>1</v>
      </c>
    </row>
    <row r="534" spans="1:13" x14ac:dyDescent="0.25">
      <c r="A534">
        <v>532</v>
      </c>
      <c r="B534" t="s">
        <v>534</v>
      </c>
      <c r="C534">
        <v>71.093000000000004</v>
      </c>
      <c r="D534">
        <v>11.228</v>
      </c>
      <c r="E534">
        <v>5.2232000000000003</v>
      </c>
      <c r="F534">
        <v>67.523338317871094</v>
      </c>
      <c r="G534">
        <v>14.937671661376953</v>
      </c>
      <c r="H534">
        <v>5.1374688148498535</v>
      </c>
      <c r="I534" t="str">
        <f t="shared" si="32"/>
        <v>65</v>
      </c>
      <c r="J534" t="str">
        <f t="shared" si="33"/>
        <v>May</v>
      </c>
      <c r="K534">
        <f t="shared" si="34"/>
        <v>65</v>
      </c>
      <c r="L534">
        <f t="shared" si="35"/>
        <v>1965</v>
      </c>
      <c r="M534">
        <f>VLOOKUP(L534,WYT!$B$6:$D$87,3,FALSE)</f>
        <v>1</v>
      </c>
    </row>
    <row r="535" spans="1:13" x14ac:dyDescent="0.25">
      <c r="A535">
        <v>533</v>
      </c>
      <c r="B535" t="s">
        <v>535</v>
      </c>
      <c r="C535">
        <v>67.271000000000001</v>
      </c>
      <c r="D535">
        <v>6.3120000000000003</v>
      </c>
      <c r="E535">
        <v>5.5438999999999998</v>
      </c>
      <c r="F535">
        <v>62.273239135742187</v>
      </c>
      <c r="G535">
        <v>9.4770956039428711</v>
      </c>
      <c r="H535">
        <v>6.3155045509338379</v>
      </c>
      <c r="I535" t="str">
        <f t="shared" si="32"/>
        <v>65</v>
      </c>
      <c r="J535" t="str">
        <f t="shared" si="33"/>
        <v>Jun</v>
      </c>
      <c r="K535">
        <f t="shared" si="34"/>
        <v>65</v>
      </c>
      <c r="L535">
        <f t="shared" si="35"/>
        <v>1965</v>
      </c>
      <c r="M535">
        <f>VLOOKUP(L535,WYT!$B$6:$D$87,3,FALSE)</f>
        <v>1</v>
      </c>
    </row>
    <row r="536" spans="1:13" x14ac:dyDescent="0.25">
      <c r="A536">
        <v>534</v>
      </c>
      <c r="B536" t="s">
        <v>536</v>
      </c>
      <c r="C536">
        <v>78.204999999999998</v>
      </c>
      <c r="D536">
        <v>1.1890000000000001</v>
      </c>
      <c r="E536">
        <v>1.5871</v>
      </c>
      <c r="F536">
        <v>66.972953796386719</v>
      </c>
      <c r="G536">
        <v>3.1896641254425049</v>
      </c>
      <c r="H536">
        <v>3.1922533512115479</v>
      </c>
      <c r="I536" t="str">
        <f t="shared" si="32"/>
        <v>65</v>
      </c>
      <c r="J536" t="str">
        <f t="shared" si="33"/>
        <v>Jul</v>
      </c>
      <c r="K536">
        <f t="shared" si="34"/>
        <v>65</v>
      </c>
      <c r="L536">
        <f t="shared" si="35"/>
        <v>1965</v>
      </c>
      <c r="M536">
        <f>VLOOKUP(L536,WYT!$B$6:$D$87,3,FALSE)</f>
        <v>1</v>
      </c>
    </row>
    <row r="537" spans="1:13" x14ac:dyDescent="0.25">
      <c r="A537">
        <v>535</v>
      </c>
      <c r="B537" t="s">
        <v>537</v>
      </c>
      <c r="C537">
        <v>69.400000000000006</v>
      </c>
      <c r="D537">
        <v>0.11899999999999999</v>
      </c>
      <c r="E537">
        <v>0.21560000000000001</v>
      </c>
      <c r="F537">
        <v>60.945812225341797</v>
      </c>
      <c r="G537">
        <v>0.7631535530090332</v>
      </c>
      <c r="H537">
        <v>1.1002458333969116</v>
      </c>
      <c r="I537" t="str">
        <f t="shared" si="32"/>
        <v>65</v>
      </c>
      <c r="J537" t="str">
        <f t="shared" si="33"/>
        <v>Aug</v>
      </c>
      <c r="K537">
        <f t="shared" si="34"/>
        <v>65</v>
      </c>
      <c r="L537">
        <f t="shared" si="35"/>
        <v>1965</v>
      </c>
      <c r="M537">
        <f>VLOOKUP(L537,WYT!$B$6:$D$87,3,FALSE)</f>
        <v>1</v>
      </c>
    </row>
    <row r="538" spans="1:13" x14ac:dyDescent="0.25">
      <c r="A538">
        <v>536</v>
      </c>
      <c r="B538" t="s">
        <v>538</v>
      </c>
      <c r="C538">
        <v>89.106999999999999</v>
      </c>
      <c r="D538">
        <v>1.4E-2</v>
      </c>
      <c r="E538">
        <v>4.6600000000000003E-2</v>
      </c>
      <c r="F538">
        <v>84.530387878417969</v>
      </c>
      <c r="G538">
        <v>0.79685407876968384</v>
      </c>
      <c r="H538">
        <v>1.0941109657287598</v>
      </c>
      <c r="I538" t="str">
        <f t="shared" si="32"/>
        <v>65</v>
      </c>
      <c r="J538" t="str">
        <f t="shared" si="33"/>
        <v>Sep</v>
      </c>
      <c r="K538">
        <f t="shared" si="34"/>
        <v>65</v>
      </c>
      <c r="L538">
        <f t="shared" si="35"/>
        <v>1965</v>
      </c>
      <c r="M538">
        <f>VLOOKUP(L538,WYT!$B$6:$D$87,3,FALSE)</f>
        <v>1</v>
      </c>
    </row>
    <row r="539" spans="1:13" x14ac:dyDescent="0.25">
      <c r="A539">
        <v>537</v>
      </c>
      <c r="B539" t="s">
        <v>539</v>
      </c>
      <c r="C539">
        <v>86.531000000000006</v>
      </c>
      <c r="D539">
        <v>4.3999999999999997E-2</v>
      </c>
      <c r="E539">
        <v>0.37359999999999999</v>
      </c>
      <c r="F539">
        <v>81.099349975585937</v>
      </c>
      <c r="G539">
        <v>2.6083450317382813</v>
      </c>
      <c r="H539">
        <v>1.8139020204544067</v>
      </c>
      <c r="I539" t="str">
        <f t="shared" si="32"/>
        <v>65</v>
      </c>
      <c r="J539" t="str">
        <f t="shared" si="33"/>
        <v>Oct</v>
      </c>
      <c r="K539">
        <f t="shared" si="34"/>
        <v>65</v>
      </c>
      <c r="L539">
        <f t="shared" si="35"/>
        <v>1965</v>
      </c>
      <c r="M539">
        <f>VLOOKUP(L539,WYT!$B$6:$D$87,3,FALSE)</f>
        <v>1</v>
      </c>
    </row>
    <row r="540" spans="1:13" x14ac:dyDescent="0.25">
      <c r="A540">
        <v>538</v>
      </c>
      <c r="B540" t="s">
        <v>540</v>
      </c>
      <c r="C540">
        <v>82.003</v>
      </c>
      <c r="D540">
        <v>9.9000000000000005E-2</v>
      </c>
      <c r="E540">
        <v>0.254</v>
      </c>
      <c r="F540">
        <v>71.720710754394531</v>
      </c>
      <c r="G540">
        <v>5.3367223739624023</v>
      </c>
      <c r="H540">
        <v>1.4731040000915527</v>
      </c>
      <c r="I540" t="str">
        <f t="shared" si="32"/>
        <v>65</v>
      </c>
      <c r="J540" t="str">
        <f t="shared" si="33"/>
        <v>Nov</v>
      </c>
      <c r="K540">
        <f t="shared" si="34"/>
        <v>65</v>
      </c>
      <c r="L540">
        <f t="shared" si="35"/>
        <v>1965</v>
      </c>
      <c r="M540">
        <f>VLOOKUP(L540,WYT!$B$6:$D$87,3,FALSE)</f>
        <v>1</v>
      </c>
    </row>
    <row r="541" spans="1:13" x14ac:dyDescent="0.25">
      <c r="A541">
        <v>539</v>
      </c>
      <c r="B541" t="s">
        <v>541</v>
      </c>
      <c r="C541">
        <v>76.257000000000005</v>
      </c>
      <c r="D541">
        <v>7.3999999999999996E-2</v>
      </c>
      <c r="E541">
        <v>0.52680000000000005</v>
      </c>
      <c r="F541">
        <v>72.183822631835938</v>
      </c>
      <c r="G541">
        <v>3.3961374759674072</v>
      </c>
      <c r="H541">
        <v>1.7512702941894531</v>
      </c>
      <c r="I541" t="str">
        <f t="shared" si="32"/>
        <v>65</v>
      </c>
      <c r="J541" t="str">
        <f t="shared" si="33"/>
        <v>Dec</v>
      </c>
      <c r="K541">
        <f t="shared" si="34"/>
        <v>65</v>
      </c>
      <c r="L541">
        <f t="shared" si="35"/>
        <v>1965</v>
      </c>
      <c r="M541">
        <f>VLOOKUP(L541,WYT!$B$6:$D$87,3,FALSE)</f>
        <v>1</v>
      </c>
    </row>
    <row r="542" spans="1:13" x14ac:dyDescent="0.25">
      <c r="A542">
        <v>540</v>
      </c>
      <c r="B542" t="s">
        <v>542</v>
      </c>
      <c r="C542">
        <v>80.715000000000003</v>
      </c>
      <c r="D542">
        <v>0.11899999999999999</v>
      </c>
      <c r="E542">
        <v>0.56079999999999997</v>
      </c>
      <c r="F542">
        <v>77.744087219238281</v>
      </c>
      <c r="G542">
        <v>2.9877369403839111</v>
      </c>
      <c r="H542">
        <v>1.6788140535354614</v>
      </c>
      <c r="I542" t="str">
        <f t="shared" si="32"/>
        <v>66</v>
      </c>
      <c r="J542" t="str">
        <f t="shared" si="33"/>
        <v>Jan</v>
      </c>
      <c r="K542">
        <f t="shared" si="34"/>
        <v>65</v>
      </c>
      <c r="L542">
        <f t="shared" si="35"/>
        <v>1965</v>
      </c>
      <c r="M542">
        <f>VLOOKUP(L542,WYT!$B$6:$D$87,3,FALSE)</f>
        <v>1</v>
      </c>
    </row>
    <row r="543" spans="1:13" x14ac:dyDescent="0.25">
      <c r="A543">
        <v>541</v>
      </c>
      <c r="B543" t="s">
        <v>543</v>
      </c>
      <c r="C543">
        <v>83.412000000000006</v>
      </c>
      <c r="D543">
        <v>0.218</v>
      </c>
      <c r="E543">
        <v>0.71750000000000003</v>
      </c>
      <c r="F543">
        <v>71.4766845703125</v>
      </c>
      <c r="G543">
        <v>4.5601897239685059</v>
      </c>
      <c r="H543">
        <v>1.6897591352462769</v>
      </c>
      <c r="I543" t="str">
        <f t="shared" si="32"/>
        <v>66</v>
      </c>
      <c r="J543" t="str">
        <f t="shared" si="33"/>
        <v>Feb</v>
      </c>
      <c r="K543">
        <f t="shared" si="34"/>
        <v>66</v>
      </c>
      <c r="L543">
        <f t="shared" si="35"/>
        <v>1966</v>
      </c>
      <c r="M543">
        <f>VLOOKUP(L543,WYT!$B$6:$D$87,3,FALSE)</f>
        <v>3</v>
      </c>
    </row>
    <row r="544" spans="1:13" x14ac:dyDescent="0.25">
      <c r="A544">
        <v>542</v>
      </c>
      <c r="B544" t="s">
        <v>544</v>
      </c>
      <c r="C544">
        <v>86.438000000000002</v>
      </c>
      <c r="D544">
        <v>0.255</v>
      </c>
      <c r="E544">
        <v>0.91590000000000005</v>
      </c>
      <c r="F544">
        <v>76.519371032714844</v>
      </c>
      <c r="G544">
        <v>7.017280101776123</v>
      </c>
      <c r="H544">
        <v>2.7791416645050049</v>
      </c>
      <c r="I544" t="str">
        <f t="shared" si="32"/>
        <v>66</v>
      </c>
      <c r="J544" t="str">
        <f t="shared" si="33"/>
        <v>Mar</v>
      </c>
      <c r="K544">
        <f t="shared" si="34"/>
        <v>66</v>
      </c>
      <c r="L544">
        <f t="shared" si="35"/>
        <v>1966</v>
      </c>
      <c r="M544">
        <f>VLOOKUP(L544,WYT!$B$6:$D$87,3,FALSE)</f>
        <v>3</v>
      </c>
    </row>
    <row r="545" spans="1:13" x14ac:dyDescent="0.25">
      <c r="A545">
        <v>543</v>
      </c>
      <c r="B545" t="s">
        <v>545</v>
      </c>
      <c r="C545">
        <v>84.506</v>
      </c>
      <c r="D545">
        <v>0.439</v>
      </c>
      <c r="E545">
        <v>1.5773999999999999</v>
      </c>
      <c r="F545">
        <v>74.233345031738281</v>
      </c>
      <c r="G545">
        <v>9.0915431976318359</v>
      </c>
      <c r="H545">
        <v>2.5502030849456787</v>
      </c>
      <c r="I545" t="str">
        <f t="shared" si="32"/>
        <v>66</v>
      </c>
      <c r="J545" t="str">
        <f t="shared" si="33"/>
        <v>Apr</v>
      </c>
      <c r="K545">
        <f t="shared" si="34"/>
        <v>66</v>
      </c>
      <c r="L545">
        <f t="shared" si="35"/>
        <v>1966</v>
      </c>
      <c r="M545">
        <f>VLOOKUP(L545,WYT!$B$6:$D$87,3,FALSE)</f>
        <v>3</v>
      </c>
    </row>
    <row r="546" spans="1:13" x14ac:dyDescent="0.25">
      <c r="A546">
        <v>544</v>
      </c>
      <c r="B546" t="s">
        <v>546</v>
      </c>
      <c r="C546">
        <v>78.593000000000004</v>
      </c>
      <c r="D546">
        <v>1.502</v>
      </c>
      <c r="E546">
        <v>2.1347</v>
      </c>
      <c r="F546">
        <v>73.47735595703125</v>
      </c>
      <c r="G546">
        <v>6.1444993019104004</v>
      </c>
      <c r="H546">
        <v>2.2561619281768799</v>
      </c>
      <c r="I546" t="str">
        <f t="shared" si="32"/>
        <v>66</v>
      </c>
      <c r="J546" t="str">
        <f t="shared" si="33"/>
        <v>May</v>
      </c>
      <c r="K546">
        <f t="shared" si="34"/>
        <v>66</v>
      </c>
      <c r="L546">
        <f t="shared" si="35"/>
        <v>1966</v>
      </c>
      <c r="M546">
        <f>VLOOKUP(L546,WYT!$B$6:$D$87,3,FALSE)</f>
        <v>3</v>
      </c>
    </row>
    <row r="547" spans="1:13" x14ac:dyDescent="0.25">
      <c r="A547">
        <v>545</v>
      </c>
      <c r="B547" t="s">
        <v>547</v>
      </c>
      <c r="C547">
        <v>66.929000000000002</v>
      </c>
      <c r="D547">
        <v>1.734</v>
      </c>
      <c r="E547">
        <v>1.2498</v>
      </c>
      <c r="F547">
        <v>66.557571411132813</v>
      </c>
      <c r="G547">
        <v>4.057157039642334</v>
      </c>
      <c r="H547">
        <v>1.1648635864257812</v>
      </c>
      <c r="I547" t="str">
        <f t="shared" si="32"/>
        <v>66</v>
      </c>
      <c r="J547" t="str">
        <f t="shared" si="33"/>
        <v>Jun</v>
      </c>
      <c r="K547">
        <f t="shared" si="34"/>
        <v>66</v>
      </c>
      <c r="L547">
        <f t="shared" si="35"/>
        <v>1966</v>
      </c>
      <c r="M547">
        <f>VLOOKUP(L547,WYT!$B$6:$D$87,3,FALSE)</f>
        <v>3</v>
      </c>
    </row>
    <row r="548" spans="1:13" x14ac:dyDescent="0.25">
      <c r="A548">
        <v>546</v>
      </c>
      <c r="B548" t="s">
        <v>548</v>
      </c>
      <c r="C548">
        <v>75.150000000000006</v>
      </c>
      <c r="D548">
        <v>0.46700000000000003</v>
      </c>
      <c r="E548">
        <v>0.32379999999999998</v>
      </c>
      <c r="F548">
        <v>64.685928344726562</v>
      </c>
      <c r="G548">
        <v>1.4808177947998047</v>
      </c>
      <c r="H548">
        <v>0.44649705290794373</v>
      </c>
      <c r="I548" t="str">
        <f t="shared" si="32"/>
        <v>66</v>
      </c>
      <c r="J548" t="str">
        <f t="shared" si="33"/>
        <v>Jul</v>
      </c>
      <c r="K548">
        <f t="shared" si="34"/>
        <v>66</v>
      </c>
      <c r="L548">
        <f t="shared" si="35"/>
        <v>1966</v>
      </c>
      <c r="M548">
        <f>VLOOKUP(L548,WYT!$B$6:$D$87,3,FALSE)</f>
        <v>3</v>
      </c>
    </row>
    <row r="549" spans="1:13" x14ac:dyDescent="0.25">
      <c r="A549">
        <v>547</v>
      </c>
      <c r="B549" t="s">
        <v>549</v>
      </c>
      <c r="C549">
        <v>70.875</v>
      </c>
      <c r="D549">
        <v>4.4999999999999998E-2</v>
      </c>
      <c r="E549">
        <v>3.1600000000000003E-2</v>
      </c>
      <c r="F549">
        <v>62.051380157470703</v>
      </c>
      <c r="G549">
        <v>0.41198527812957764</v>
      </c>
      <c r="H549">
        <v>0.12372782081365585</v>
      </c>
      <c r="I549" t="str">
        <f t="shared" si="32"/>
        <v>66</v>
      </c>
      <c r="J549" t="str">
        <f t="shared" si="33"/>
        <v>Aug</v>
      </c>
      <c r="K549">
        <f t="shared" si="34"/>
        <v>66</v>
      </c>
      <c r="L549">
        <f t="shared" si="35"/>
        <v>1966</v>
      </c>
      <c r="M549">
        <f>VLOOKUP(L549,WYT!$B$6:$D$87,3,FALSE)</f>
        <v>3</v>
      </c>
    </row>
    <row r="550" spans="1:13" x14ac:dyDescent="0.25">
      <c r="A550">
        <v>548</v>
      </c>
      <c r="B550" t="s">
        <v>550</v>
      </c>
      <c r="C550">
        <v>56.74</v>
      </c>
      <c r="D550">
        <v>1.0999999999999999E-2</v>
      </c>
      <c r="E550">
        <v>8.2000000000000007E-3</v>
      </c>
      <c r="F550">
        <v>51.434032440185547</v>
      </c>
      <c r="G550">
        <v>0.14374054968357086</v>
      </c>
      <c r="H550">
        <v>4.1612893342971802E-2</v>
      </c>
      <c r="I550" t="str">
        <f t="shared" si="32"/>
        <v>66</v>
      </c>
      <c r="J550" t="str">
        <f t="shared" si="33"/>
        <v>Sep</v>
      </c>
      <c r="K550">
        <f t="shared" si="34"/>
        <v>66</v>
      </c>
      <c r="L550">
        <f t="shared" si="35"/>
        <v>1966</v>
      </c>
      <c r="M550">
        <f>VLOOKUP(L550,WYT!$B$6:$D$87,3,FALSE)</f>
        <v>3</v>
      </c>
    </row>
    <row r="551" spans="1:13" x14ac:dyDescent="0.25">
      <c r="A551">
        <v>549</v>
      </c>
      <c r="B551" t="s">
        <v>551</v>
      </c>
      <c r="C551">
        <v>48.173000000000002</v>
      </c>
      <c r="D551">
        <v>8.0000000000000002E-3</v>
      </c>
      <c r="E551">
        <v>3.7000000000000002E-3</v>
      </c>
      <c r="F551">
        <v>46.478744506835938</v>
      </c>
      <c r="G551">
        <v>9.0001814067363739E-2</v>
      </c>
      <c r="H551">
        <v>1.9462110474705696E-2</v>
      </c>
      <c r="I551" t="str">
        <f t="shared" si="32"/>
        <v>66</v>
      </c>
      <c r="J551" t="str">
        <f t="shared" si="33"/>
        <v>Oct</v>
      </c>
      <c r="K551">
        <f t="shared" si="34"/>
        <v>66</v>
      </c>
      <c r="L551">
        <f t="shared" si="35"/>
        <v>1966</v>
      </c>
      <c r="M551">
        <f>VLOOKUP(L551,WYT!$B$6:$D$87,3,FALSE)</f>
        <v>3</v>
      </c>
    </row>
    <row r="552" spans="1:13" x14ac:dyDescent="0.25">
      <c r="A552">
        <v>550</v>
      </c>
      <c r="B552" t="s">
        <v>552</v>
      </c>
      <c r="C552">
        <v>58.256999999999998</v>
      </c>
      <c r="D552">
        <v>3.1E-2</v>
      </c>
      <c r="E552">
        <v>1.0699999999999999E-2</v>
      </c>
      <c r="F552">
        <v>47.689830780029297</v>
      </c>
      <c r="G552">
        <v>9.5355510711669922E-2</v>
      </c>
      <c r="H552">
        <v>2.1452680230140686E-2</v>
      </c>
      <c r="I552" t="str">
        <f t="shared" si="32"/>
        <v>66</v>
      </c>
      <c r="J552" t="str">
        <f t="shared" si="33"/>
        <v>Nov</v>
      </c>
      <c r="K552">
        <f t="shared" si="34"/>
        <v>66</v>
      </c>
      <c r="L552">
        <f t="shared" si="35"/>
        <v>1966</v>
      </c>
      <c r="M552">
        <f>VLOOKUP(L552,WYT!$B$6:$D$87,3,FALSE)</f>
        <v>3</v>
      </c>
    </row>
    <row r="553" spans="1:13" x14ac:dyDescent="0.25">
      <c r="A553">
        <v>551</v>
      </c>
      <c r="B553" t="s">
        <v>553</v>
      </c>
      <c r="C553">
        <v>81.218000000000004</v>
      </c>
      <c r="D553">
        <v>1.4E-2</v>
      </c>
      <c r="E553">
        <v>0.31740000000000002</v>
      </c>
      <c r="F553">
        <v>78.796539306640625</v>
      </c>
      <c r="G553">
        <v>2.8738958761096001E-2</v>
      </c>
      <c r="H553">
        <v>0.35606417059898376</v>
      </c>
      <c r="I553" t="str">
        <f t="shared" si="32"/>
        <v>66</v>
      </c>
      <c r="J553" t="str">
        <f t="shared" si="33"/>
        <v>Dec</v>
      </c>
      <c r="K553">
        <f t="shared" si="34"/>
        <v>66</v>
      </c>
      <c r="L553">
        <f t="shared" si="35"/>
        <v>1966</v>
      </c>
      <c r="M553">
        <f>VLOOKUP(L553,WYT!$B$6:$D$87,3,FALSE)</f>
        <v>3</v>
      </c>
    </row>
    <row r="554" spans="1:13" x14ac:dyDescent="0.25">
      <c r="A554">
        <v>552</v>
      </c>
      <c r="B554" t="s">
        <v>554</v>
      </c>
      <c r="C554">
        <v>81.613</v>
      </c>
      <c r="D554">
        <v>4.3999999999999997E-2</v>
      </c>
      <c r="E554">
        <v>1.1479999999999999</v>
      </c>
      <c r="F554">
        <v>78.883354187011719</v>
      </c>
      <c r="G554">
        <v>0.18152943253517151</v>
      </c>
      <c r="H554">
        <v>1.6526141166687012</v>
      </c>
      <c r="I554" t="str">
        <f t="shared" si="32"/>
        <v>67</v>
      </c>
      <c r="J554" t="str">
        <f t="shared" si="33"/>
        <v>Jan</v>
      </c>
      <c r="K554">
        <f t="shared" si="34"/>
        <v>66</v>
      </c>
      <c r="L554">
        <f t="shared" si="35"/>
        <v>1966</v>
      </c>
      <c r="M554">
        <f>VLOOKUP(L554,WYT!$B$6:$D$87,3,FALSE)</f>
        <v>3</v>
      </c>
    </row>
    <row r="555" spans="1:13" x14ac:dyDescent="0.25">
      <c r="A555">
        <v>553</v>
      </c>
      <c r="B555" t="s">
        <v>555</v>
      </c>
      <c r="C555">
        <v>76.623999999999995</v>
      </c>
      <c r="D555">
        <v>0.128</v>
      </c>
      <c r="E555">
        <v>1.2377</v>
      </c>
      <c r="F555">
        <v>70.521217346191406</v>
      </c>
      <c r="G555">
        <v>2.1097481250762939</v>
      </c>
      <c r="H555">
        <v>2.4985265731811523</v>
      </c>
      <c r="I555" t="str">
        <f t="shared" si="32"/>
        <v>67</v>
      </c>
      <c r="J555" t="str">
        <f t="shared" si="33"/>
        <v>Feb</v>
      </c>
      <c r="K555">
        <f t="shared" si="34"/>
        <v>67</v>
      </c>
      <c r="L555">
        <f t="shared" si="35"/>
        <v>1967</v>
      </c>
      <c r="M555">
        <f>VLOOKUP(L555,WYT!$B$6:$D$87,3,FALSE)</f>
        <v>1</v>
      </c>
    </row>
    <row r="556" spans="1:13" x14ac:dyDescent="0.25">
      <c r="A556">
        <v>554</v>
      </c>
      <c r="B556" t="s">
        <v>556</v>
      </c>
      <c r="C556">
        <v>78.659000000000006</v>
      </c>
      <c r="D556">
        <v>0.73099999999999998</v>
      </c>
      <c r="E556">
        <v>2.0577000000000001</v>
      </c>
      <c r="F556">
        <v>67.077781677246094</v>
      </c>
      <c r="G556">
        <v>6.6074767112731934</v>
      </c>
      <c r="H556">
        <v>4.2743468284606934</v>
      </c>
      <c r="I556" t="str">
        <f t="shared" si="32"/>
        <v>67</v>
      </c>
      <c r="J556" t="str">
        <f t="shared" si="33"/>
        <v>Mar</v>
      </c>
      <c r="K556">
        <f t="shared" si="34"/>
        <v>67</v>
      </c>
      <c r="L556">
        <f t="shared" si="35"/>
        <v>1967</v>
      </c>
      <c r="M556">
        <f>VLOOKUP(L556,WYT!$B$6:$D$87,3,FALSE)</f>
        <v>1</v>
      </c>
    </row>
    <row r="557" spans="1:13" x14ac:dyDescent="0.25">
      <c r="A557">
        <v>555</v>
      </c>
      <c r="B557" t="s">
        <v>557</v>
      </c>
      <c r="C557">
        <v>61.475000000000001</v>
      </c>
      <c r="D557">
        <v>10.349</v>
      </c>
      <c r="E557">
        <v>5.2096</v>
      </c>
      <c r="F557">
        <v>52.099365234375</v>
      </c>
      <c r="G557">
        <v>17.663515090942383</v>
      </c>
      <c r="H557">
        <v>5.2671117782592773</v>
      </c>
      <c r="I557" t="str">
        <f t="shared" si="32"/>
        <v>67</v>
      </c>
      <c r="J557" t="str">
        <f t="shared" si="33"/>
        <v>Apr</v>
      </c>
      <c r="K557">
        <f t="shared" si="34"/>
        <v>67</v>
      </c>
      <c r="L557">
        <f t="shared" si="35"/>
        <v>1967</v>
      </c>
      <c r="M557">
        <f>VLOOKUP(L557,WYT!$B$6:$D$87,3,FALSE)</f>
        <v>1</v>
      </c>
    </row>
    <row r="558" spans="1:13" x14ac:dyDescent="0.25">
      <c r="A558">
        <v>556</v>
      </c>
      <c r="B558" t="s">
        <v>558</v>
      </c>
      <c r="C558">
        <v>67.418999999999997</v>
      </c>
      <c r="D558">
        <v>19.402000000000001</v>
      </c>
      <c r="E558">
        <v>7.6986999999999997</v>
      </c>
      <c r="F558">
        <v>59.626384735107422</v>
      </c>
      <c r="G558">
        <v>24.825775146484375</v>
      </c>
      <c r="H558">
        <v>8.9471645355224609</v>
      </c>
      <c r="I558" t="str">
        <f t="shared" si="32"/>
        <v>67</v>
      </c>
      <c r="J558" t="str">
        <f t="shared" si="33"/>
        <v>May</v>
      </c>
      <c r="K558">
        <f t="shared" si="34"/>
        <v>67</v>
      </c>
      <c r="L558">
        <f t="shared" si="35"/>
        <v>1967</v>
      </c>
      <c r="M558">
        <f>VLOOKUP(L558,WYT!$B$6:$D$87,3,FALSE)</f>
        <v>1</v>
      </c>
    </row>
    <row r="559" spans="1:13" x14ac:dyDescent="0.25">
      <c r="A559">
        <v>557</v>
      </c>
      <c r="B559" t="s">
        <v>559</v>
      </c>
      <c r="C559">
        <v>81.153999999999996</v>
      </c>
      <c r="D559">
        <v>10.439</v>
      </c>
      <c r="E559">
        <v>5.6395999999999997</v>
      </c>
      <c r="F559">
        <v>62.350292205810547</v>
      </c>
      <c r="G559">
        <v>25.153549194335937</v>
      </c>
      <c r="H559">
        <v>8.4904556274414062</v>
      </c>
      <c r="I559" t="str">
        <f t="shared" si="32"/>
        <v>67</v>
      </c>
      <c r="J559" t="str">
        <f t="shared" si="33"/>
        <v>Jun</v>
      </c>
      <c r="K559">
        <f t="shared" si="34"/>
        <v>67</v>
      </c>
      <c r="L559">
        <f t="shared" si="35"/>
        <v>1967</v>
      </c>
      <c r="M559">
        <f>VLOOKUP(L559,WYT!$B$6:$D$87,3,FALSE)</f>
        <v>1</v>
      </c>
    </row>
    <row r="560" spans="1:13" x14ac:dyDescent="0.25">
      <c r="A560">
        <v>558</v>
      </c>
      <c r="B560" t="s">
        <v>560</v>
      </c>
      <c r="C560">
        <v>65.28</v>
      </c>
      <c r="D560">
        <v>11.75</v>
      </c>
      <c r="E560">
        <v>4.9013</v>
      </c>
      <c r="F560">
        <v>47.845508575439453</v>
      </c>
      <c r="G560">
        <v>27.961397171020508</v>
      </c>
      <c r="H560">
        <v>4.7093396186828613</v>
      </c>
      <c r="I560" t="str">
        <f t="shared" si="32"/>
        <v>67</v>
      </c>
      <c r="J560" t="str">
        <f t="shared" si="33"/>
        <v>Jul</v>
      </c>
      <c r="K560">
        <f t="shared" si="34"/>
        <v>67</v>
      </c>
      <c r="L560">
        <f t="shared" si="35"/>
        <v>1967</v>
      </c>
      <c r="M560">
        <f>VLOOKUP(L560,WYT!$B$6:$D$87,3,FALSE)</f>
        <v>1</v>
      </c>
    </row>
    <row r="561" spans="1:13" x14ac:dyDescent="0.25">
      <c r="A561">
        <v>559</v>
      </c>
      <c r="B561" t="s">
        <v>561</v>
      </c>
      <c r="C561">
        <v>49.920999999999999</v>
      </c>
      <c r="D561">
        <v>4.3</v>
      </c>
      <c r="E561">
        <v>1.5155000000000001</v>
      </c>
      <c r="F561">
        <v>34.938072204589844</v>
      </c>
      <c r="G561">
        <v>14.029358863830566</v>
      </c>
      <c r="H561">
        <v>2.0935888290405273</v>
      </c>
      <c r="I561" t="str">
        <f t="shared" si="32"/>
        <v>67</v>
      </c>
      <c r="J561" t="str">
        <f t="shared" si="33"/>
        <v>Aug</v>
      </c>
      <c r="K561">
        <f t="shared" si="34"/>
        <v>67</v>
      </c>
      <c r="L561">
        <f t="shared" si="35"/>
        <v>1967</v>
      </c>
      <c r="M561">
        <f>VLOOKUP(L561,WYT!$B$6:$D$87,3,FALSE)</f>
        <v>1</v>
      </c>
    </row>
    <row r="562" spans="1:13" x14ac:dyDescent="0.25">
      <c r="A562">
        <v>560</v>
      </c>
      <c r="B562" t="s">
        <v>562</v>
      </c>
      <c r="C562">
        <v>88.462000000000003</v>
      </c>
      <c r="D562">
        <v>0.438</v>
      </c>
      <c r="E562">
        <v>0.18090000000000001</v>
      </c>
      <c r="F562">
        <v>80.844902038574219</v>
      </c>
      <c r="G562">
        <v>3.3965270519256592</v>
      </c>
      <c r="H562">
        <v>1.1826261281967163</v>
      </c>
      <c r="I562" t="str">
        <f t="shared" si="32"/>
        <v>67</v>
      </c>
      <c r="J562" t="str">
        <f t="shared" si="33"/>
        <v>Sep</v>
      </c>
      <c r="K562">
        <f t="shared" si="34"/>
        <v>67</v>
      </c>
      <c r="L562">
        <f t="shared" si="35"/>
        <v>1967</v>
      </c>
      <c r="M562">
        <f>VLOOKUP(L562,WYT!$B$6:$D$87,3,FALSE)</f>
        <v>1</v>
      </c>
    </row>
    <row r="563" spans="1:13" x14ac:dyDescent="0.25">
      <c r="A563">
        <v>561</v>
      </c>
      <c r="B563" t="s">
        <v>563</v>
      </c>
      <c r="C563">
        <v>86.89</v>
      </c>
      <c r="D563">
        <v>0.14899999999999999</v>
      </c>
      <c r="E563">
        <v>0.72430000000000005</v>
      </c>
      <c r="F563">
        <v>80.47601318359375</v>
      </c>
      <c r="G563">
        <v>3.1476843357086182</v>
      </c>
      <c r="H563">
        <v>2.8507702350616455</v>
      </c>
      <c r="I563" t="str">
        <f t="shared" si="32"/>
        <v>67</v>
      </c>
      <c r="J563" t="str">
        <f t="shared" si="33"/>
        <v>Oct</v>
      </c>
      <c r="K563">
        <f t="shared" si="34"/>
        <v>67</v>
      </c>
      <c r="L563">
        <f t="shared" si="35"/>
        <v>1967</v>
      </c>
      <c r="M563">
        <f>VLOOKUP(L563,WYT!$B$6:$D$87,3,FALSE)</f>
        <v>1</v>
      </c>
    </row>
    <row r="564" spans="1:13" x14ac:dyDescent="0.25">
      <c r="A564">
        <v>562</v>
      </c>
      <c r="B564" t="s">
        <v>564</v>
      </c>
      <c r="C564">
        <v>87.222999999999999</v>
      </c>
      <c r="D564">
        <v>0.39800000000000002</v>
      </c>
      <c r="E564">
        <v>0.49</v>
      </c>
      <c r="F564">
        <v>71.017257690429688</v>
      </c>
      <c r="G564">
        <v>12.146718978881836</v>
      </c>
      <c r="H564">
        <v>2.61763596534729</v>
      </c>
      <c r="I564" t="str">
        <f t="shared" si="32"/>
        <v>67</v>
      </c>
      <c r="J564" t="str">
        <f t="shared" si="33"/>
        <v>Nov</v>
      </c>
      <c r="K564">
        <f t="shared" si="34"/>
        <v>67</v>
      </c>
      <c r="L564">
        <f t="shared" si="35"/>
        <v>1967</v>
      </c>
      <c r="M564">
        <f>VLOOKUP(L564,WYT!$B$6:$D$87,3,FALSE)</f>
        <v>1</v>
      </c>
    </row>
    <row r="565" spans="1:13" x14ac:dyDescent="0.25">
      <c r="A565">
        <v>563</v>
      </c>
      <c r="B565" t="s">
        <v>565</v>
      </c>
      <c r="C565">
        <v>74.186000000000007</v>
      </c>
      <c r="D565">
        <v>0.16700000000000001</v>
      </c>
      <c r="E565">
        <v>0.15809999999999999</v>
      </c>
      <c r="F565">
        <v>62.481868743896484</v>
      </c>
      <c r="G565">
        <v>6.5378193855285645</v>
      </c>
      <c r="H565">
        <v>1.9521255493164063</v>
      </c>
      <c r="I565" t="str">
        <f t="shared" si="32"/>
        <v>67</v>
      </c>
      <c r="J565" t="str">
        <f t="shared" si="33"/>
        <v>Dec</v>
      </c>
      <c r="K565">
        <f t="shared" si="34"/>
        <v>67</v>
      </c>
      <c r="L565">
        <f t="shared" si="35"/>
        <v>1967</v>
      </c>
      <c r="M565">
        <f>VLOOKUP(L565,WYT!$B$6:$D$87,3,FALSE)</f>
        <v>1</v>
      </c>
    </row>
    <row r="566" spans="1:13" x14ac:dyDescent="0.25">
      <c r="A566">
        <v>564</v>
      </c>
      <c r="B566" t="s">
        <v>566</v>
      </c>
      <c r="C566">
        <v>80.284999999999997</v>
      </c>
      <c r="D566">
        <v>2.1999999999999999E-2</v>
      </c>
      <c r="E566">
        <v>0.10539999999999999</v>
      </c>
      <c r="F566">
        <v>80.545005798339844</v>
      </c>
      <c r="G566">
        <v>1.320054292678833</v>
      </c>
      <c r="H566">
        <v>0.75027269124984741</v>
      </c>
      <c r="I566" t="str">
        <f t="shared" si="32"/>
        <v>68</v>
      </c>
      <c r="J566" t="str">
        <f t="shared" si="33"/>
        <v>Jan</v>
      </c>
      <c r="K566">
        <f t="shared" si="34"/>
        <v>67</v>
      </c>
      <c r="L566">
        <f t="shared" si="35"/>
        <v>1967</v>
      </c>
      <c r="M566">
        <f>VLOOKUP(L566,WYT!$B$6:$D$87,3,FALSE)</f>
        <v>1</v>
      </c>
    </row>
    <row r="567" spans="1:13" x14ac:dyDescent="0.25">
      <c r="A567">
        <v>565</v>
      </c>
      <c r="B567" t="s">
        <v>567</v>
      </c>
      <c r="C567">
        <v>81.622</v>
      </c>
      <c r="D567">
        <v>1.6E-2</v>
      </c>
      <c r="E567">
        <v>0.41880000000000001</v>
      </c>
      <c r="F567">
        <v>75.48687744140625</v>
      </c>
      <c r="G567">
        <v>1.1553808450698853</v>
      </c>
      <c r="H567">
        <v>0.85440355539321899</v>
      </c>
      <c r="I567" t="str">
        <f t="shared" si="32"/>
        <v>68</v>
      </c>
      <c r="J567" t="str">
        <f t="shared" si="33"/>
        <v>Feb</v>
      </c>
      <c r="K567">
        <f t="shared" si="34"/>
        <v>68</v>
      </c>
      <c r="L567">
        <f t="shared" si="35"/>
        <v>1968</v>
      </c>
      <c r="M567">
        <f>VLOOKUP(L567,WYT!$B$6:$D$87,3,FALSE)</f>
        <v>3</v>
      </c>
    </row>
    <row r="568" spans="1:13" x14ac:dyDescent="0.25">
      <c r="A568">
        <v>566</v>
      </c>
      <c r="B568" t="s">
        <v>568</v>
      </c>
      <c r="C568">
        <v>80.879000000000005</v>
      </c>
      <c r="D568">
        <v>4.9000000000000002E-2</v>
      </c>
      <c r="E568">
        <v>1.3098000000000001</v>
      </c>
      <c r="F568">
        <v>73.941719055175781</v>
      </c>
      <c r="G568">
        <v>0.76216697692871094</v>
      </c>
      <c r="H568">
        <v>2.283238410949707</v>
      </c>
      <c r="I568" t="str">
        <f t="shared" si="32"/>
        <v>68</v>
      </c>
      <c r="J568" t="str">
        <f t="shared" si="33"/>
        <v>Mar</v>
      </c>
      <c r="K568">
        <f t="shared" si="34"/>
        <v>68</v>
      </c>
      <c r="L568">
        <f t="shared" si="35"/>
        <v>1968</v>
      </c>
      <c r="M568">
        <f>VLOOKUP(L568,WYT!$B$6:$D$87,3,FALSE)</f>
        <v>3</v>
      </c>
    </row>
    <row r="569" spans="1:13" x14ac:dyDescent="0.25">
      <c r="A569">
        <v>567</v>
      </c>
      <c r="B569" t="s">
        <v>569</v>
      </c>
      <c r="C569">
        <v>79.478999999999999</v>
      </c>
      <c r="D569">
        <v>0.31</v>
      </c>
      <c r="E569">
        <v>1.9238</v>
      </c>
      <c r="F569">
        <v>73.366310119628906</v>
      </c>
      <c r="G569">
        <v>2.1712520122528076</v>
      </c>
      <c r="H569">
        <v>3.1422381401062012</v>
      </c>
      <c r="I569" t="str">
        <f t="shared" si="32"/>
        <v>68</v>
      </c>
      <c r="J569" t="str">
        <f t="shared" si="33"/>
        <v>Apr</v>
      </c>
      <c r="K569">
        <f t="shared" si="34"/>
        <v>68</v>
      </c>
      <c r="L569">
        <f t="shared" si="35"/>
        <v>1968</v>
      </c>
      <c r="M569">
        <f>VLOOKUP(L569,WYT!$B$6:$D$87,3,FALSE)</f>
        <v>3</v>
      </c>
    </row>
    <row r="570" spans="1:13" x14ac:dyDescent="0.25">
      <c r="A570">
        <v>568</v>
      </c>
      <c r="B570" t="s">
        <v>570</v>
      </c>
      <c r="C570">
        <v>72.352000000000004</v>
      </c>
      <c r="D570">
        <v>2.44</v>
      </c>
      <c r="E570">
        <v>2.552</v>
      </c>
      <c r="F570">
        <v>68.659004211425781</v>
      </c>
      <c r="G570">
        <v>5.5997099876403809</v>
      </c>
      <c r="H570">
        <v>2.8097426891326904</v>
      </c>
      <c r="I570" t="str">
        <f t="shared" si="32"/>
        <v>68</v>
      </c>
      <c r="J570" t="str">
        <f t="shared" si="33"/>
        <v>May</v>
      </c>
      <c r="K570">
        <f t="shared" si="34"/>
        <v>68</v>
      </c>
      <c r="L570">
        <f t="shared" si="35"/>
        <v>1968</v>
      </c>
      <c r="M570">
        <f>VLOOKUP(L570,WYT!$B$6:$D$87,3,FALSE)</f>
        <v>3</v>
      </c>
    </row>
    <row r="571" spans="1:13" x14ac:dyDescent="0.25">
      <c r="A571">
        <v>569</v>
      </c>
      <c r="B571" t="s">
        <v>571</v>
      </c>
      <c r="C571">
        <v>67.254000000000005</v>
      </c>
      <c r="D571">
        <v>2.7919999999999998</v>
      </c>
      <c r="E571">
        <v>1.5025999999999999</v>
      </c>
      <c r="F571">
        <v>64.844276428222656</v>
      </c>
      <c r="G571">
        <v>4.7973408699035645</v>
      </c>
      <c r="H571">
        <v>1.388002872467041</v>
      </c>
      <c r="I571" t="str">
        <f t="shared" si="32"/>
        <v>68</v>
      </c>
      <c r="J571" t="str">
        <f t="shared" si="33"/>
        <v>Jun</v>
      </c>
      <c r="K571">
        <f t="shared" si="34"/>
        <v>68</v>
      </c>
      <c r="L571">
        <f t="shared" si="35"/>
        <v>1968</v>
      </c>
      <c r="M571">
        <f>VLOOKUP(L571,WYT!$B$6:$D$87,3,FALSE)</f>
        <v>3</v>
      </c>
    </row>
    <row r="572" spans="1:13" x14ac:dyDescent="0.25">
      <c r="A572">
        <v>570</v>
      </c>
      <c r="B572" t="s">
        <v>572</v>
      </c>
      <c r="C572">
        <v>76.040999999999997</v>
      </c>
      <c r="D572">
        <v>0.67400000000000004</v>
      </c>
      <c r="E572">
        <v>0.35410000000000003</v>
      </c>
      <c r="F572">
        <v>66.03277587890625</v>
      </c>
      <c r="G572">
        <v>1.6979436874389648</v>
      </c>
      <c r="H572">
        <v>0.49604004621505737</v>
      </c>
      <c r="I572" t="str">
        <f t="shared" si="32"/>
        <v>68</v>
      </c>
      <c r="J572" t="str">
        <f t="shared" si="33"/>
        <v>Jul</v>
      </c>
      <c r="K572">
        <f t="shared" si="34"/>
        <v>68</v>
      </c>
      <c r="L572">
        <f t="shared" si="35"/>
        <v>1968</v>
      </c>
      <c r="M572">
        <f>VLOOKUP(L572,WYT!$B$6:$D$87,3,FALSE)</f>
        <v>3</v>
      </c>
    </row>
    <row r="573" spans="1:13" x14ac:dyDescent="0.25">
      <c r="A573">
        <v>571</v>
      </c>
      <c r="B573" t="s">
        <v>573</v>
      </c>
      <c r="C573">
        <v>69.429000000000002</v>
      </c>
      <c r="D573">
        <v>6.9000000000000006E-2</v>
      </c>
      <c r="E573">
        <v>3.7100000000000001E-2</v>
      </c>
      <c r="F573">
        <v>60.667705535888672</v>
      </c>
      <c r="G573">
        <v>0.45322522521018982</v>
      </c>
      <c r="H573">
        <v>0.13229696452617645</v>
      </c>
      <c r="I573" t="str">
        <f t="shared" si="32"/>
        <v>68</v>
      </c>
      <c r="J573" t="str">
        <f t="shared" si="33"/>
        <v>Aug</v>
      </c>
      <c r="K573">
        <f t="shared" si="34"/>
        <v>68</v>
      </c>
      <c r="L573">
        <f t="shared" si="35"/>
        <v>1968</v>
      </c>
      <c r="M573">
        <f>VLOOKUP(L573,WYT!$B$6:$D$87,3,FALSE)</f>
        <v>3</v>
      </c>
    </row>
    <row r="574" spans="1:13" x14ac:dyDescent="0.25">
      <c r="A574">
        <v>572</v>
      </c>
      <c r="B574" t="s">
        <v>574</v>
      </c>
      <c r="C574">
        <v>60.5</v>
      </c>
      <c r="D574">
        <v>1.6E-2</v>
      </c>
      <c r="E574">
        <v>9.2999999999999992E-3</v>
      </c>
      <c r="F574">
        <v>51.314094543457031</v>
      </c>
      <c r="G574">
        <v>0.17771998047828674</v>
      </c>
      <c r="H574">
        <v>4.9392558634281158E-2</v>
      </c>
      <c r="I574" t="str">
        <f t="shared" si="32"/>
        <v>68</v>
      </c>
      <c r="J574" t="str">
        <f t="shared" si="33"/>
        <v>Sep</v>
      </c>
      <c r="K574">
        <f t="shared" si="34"/>
        <v>68</v>
      </c>
      <c r="L574">
        <f t="shared" si="35"/>
        <v>1968</v>
      </c>
      <c r="M574">
        <f>VLOOKUP(L574,WYT!$B$6:$D$87,3,FALSE)</f>
        <v>3</v>
      </c>
    </row>
    <row r="575" spans="1:13" x14ac:dyDescent="0.25">
      <c r="A575">
        <v>573</v>
      </c>
      <c r="B575" t="s">
        <v>575</v>
      </c>
      <c r="C575">
        <v>53.451999999999998</v>
      </c>
      <c r="D575">
        <v>5.0000000000000001E-3</v>
      </c>
      <c r="E575">
        <v>3.0000000000000001E-3</v>
      </c>
      <c r="F575">
        <v>47.067230224609375</v>
      </c>
      <c r="G575">
        <v>0.13275456428527832</v>
      </c>
      <c r="H575">
        <v>2.4007339030504227E-2</v>
      </c>
      <c r="I575" t="str">
        <f t="shared" si="32"/>
        <v>68</v>
      </c>
      <c r="J575" t="str">
        <f t="shared" si="33"/>
        <v>Oct</v>
      </c>
      <c r="K575">
        <f t="shared" si="34"/>
        <v>68</v>
      </c>
      <c r="L575">
        <f t="shared" si="35"/>
        <v>1968</v>
      </c>
      <c r="M575">
        <f>VLOOKUP(L575,WYT!$B$6:$D$87,3,FALSE)</f>
        <v>3</v>
      </c>
    </row>
    <row r="576" spans="1:13" x14ac:dyDescent="0.25">
      <c r="A576">
        <v>574</v>
      </c>
      <c r="B576" t="s">
        <v>576</v>
      </c>
      <c r="C576">
        <v>58.218000000000004</v>
      </c>
      <c r="D576">
        <v>1.4999999999999999E-2</v>
      </c>
      <c r="E576">
        <v>1.3299999999999999E-2</v>
      </c>
      <c r="F576">
        <v>49.013099670410156</v>
      </c>
      <c r="G576">
        <v>0.26646101474761963</v>
      </c>
      <c r="H576">
        <v>5.314231663942337E-2</v>
      </c>
      <c r="I576" t="str">
        <f t="shared" si="32"/>
        <v>68</v>
      </c>
      <c r="J576" t="str">
        <f t="shared" si="33"/>
        <v>Nov</v>
      </c>
      <c r="K576">
        <f t="shared" si="34"/>
        <v>68</v>
      </c>
      <c r="L576">
        <f t="shared" si="35"/>
        <v>1968</v>
      </c>
      <c r="M576">
        <f>VLOOKUP(L576,WYT!$B$6:$D$87,3,FALSE)</f>
        <v>3</v>
      </c>
    </row>
    <row r="577" spans="1:13" x14ac:dyDescent="0.25">
      <c r="A577">
        <v>575</v>
      </c>
      <c r="B577" t="s">
        <v>577</v>
      </c>
      <c r="C577">
        <v>70.736999999999995</v>
      </c>
      <c r="D577">
        <v>8.0000000000000002E-3</v>
      </c>
      <c r="E577">
        <v>1.7500000000000002E-2</v>
      </c>
      <c r="F577">
        <v>67.416717529296875</v>
      </c>
      <c r="G577">
        <v>0.21537372469902039</v>
      </c>
      <c r="H577">
        <v>8.0855928361415863E-2</v>
      </c>
      <c r="I577" t="str">
        <f t="shared" si="32"/>
        <v>68</v>
      </c>
      <c r="J577" t="str">
        <f t="shared" si="33"/>
        <v>Dec</v>
      </c>
      <c r="K577">
        <f t="shared" si="34"/>
        <v>68</v>
      </c>
      <c r="L577">
        <f t="shared" si="35"/>
        <v>1968</v>
      </c>
      <c r="M577">
        <f>VLOOKUP(L577,WYT!$B$6:$D$87,3,FALSE)</f>
        <v>3</v>
      </c>
    </row>
    <row r="578" spans="1:13" x14ac:dyDescent="0.25">
      <c r="A578">
        <v>576</v>
      </c>
      <c r="B578" t="s">
        <v>578</v>
      </c>
      <c r="C578">
        <v>60.232999999999997</v>
      </c>
      <c r="D578">
        <v>0.39300000000000002</v>
      </c>
      <c r="E578">
        <v>0.78410000000000002</v>
      </c>
      <c r="F578">
        <v>56.437755584716797</v>
      </c>
      <c r="G578">
        <v>0.87937229871749878</v>
      </c>
      <c r="H578">
        <v>1.1875588893890381</v>
      </c>
      <c r="I578" t="str">
        <f t="shared" si="32"/>
        <v>69</v>
      </c>
      <c r="J578" t="str">
        <f t="shared" si="33"/>
        <v>Jan</v>
      </c>
      <c r="K578">
        <f t="shared" si="34"/>
        <v>68</v>
      </c>
      <c r="L578">
        <f t="shared" si="35"/>
        <v>1968</v>
      </c>
      <c r="M578">
        <f>VLOOKUP(L578,WYT!$B$6:$D$87,3,FALSE)</f>
        <v>3</v>
      </c>
    </row>
    <row r="579" spans="1:13" x14ac:dyDescent="0.25">
      <c r="A579">
        <v>577</v>
      </c>
      <c r="B579" t="s">
        <v>579</v>
      </c>
      <c r="C579">
        <v>50.267000000000003</v>
      </c>
      <c r="D579">
        <v>5.89</v>
      </c>
      <c r="E579">
        <v>2.4851000000000001</v>
      </c>
      <c r="F579">
        <v>45.449012756347656</v>
      </c>
      <c r="G579">
        <v>9.3703136444091797</v>
      </c>
      <c r="H579">
        <v>2.6930720806121826</v>
      </c>
      <c r="I579" t="str">
        <f t="shared" si="32"/>
        <v>69</v>
      </c>
      <c r="J579" t="str">
        <f t="shared" si="33"/>
        <v>Feb</v>
      </c>
      <c r="K579">
        <f t="shared" si="34"/>
        <v>69</v>
      </c>
      <c r="L579">
        <f t="shared" si="35"/>
        <v>1969</v>
      </c>
      <c r="M579">
        <f>VLOOKUP(L579,WYT!$B$6:$D$87,3,FALSE)</f>
        <v>1</v>
      </c>
    </row>
    <row r="580" spans="1:13" x14ac:dyDescent="0.25">
      <c r="A580">
        <v>578</v>
      </c>
      <c r="B580" t="s">
        <v>580</v>
      </c>
      <c r="C580">
        <v>60.957999999999998</v>
      </c>
      <c r="D580">
        <v>18.161000000000001</v>
      </c>
      <c r="E580">
        <v>3.1474000000000002</v>
      </c>
      <c r="F580">
        <v>54.005344390869141</v>
      </c>
      <c r="G580">
        <v>24.662141799926758</v>
      </c>
      <c r="H580">
        <v>3.1985445022583008</v>
      </c>
      <c r="I580" t="str">
        <f t="shared" ref="I580:I643" si="36">MID(B580,8,2)</f>
        <v>69</v>
      </c>
      <c r="J580" t="str">
        <f t="shared" ref="J580:J643" si="37">MID(B580,4,3)</f>
        <v>Mar</v>
      </c>
      <c r="K580">
        <f t="shared" ref="K580:K643" si="38">IF(J580="Jan",I580-1,I580+0)</f>
        <v>69</v>
      </c>
      <c r="L580">
        <f t="shared" ref="L580:L643" si="39">IF(K580&gt;3,1900+K580,2000+K580)</f>
        <v>1969</v>
      </c>
      <c r="M580">
        <f>VLOOKUP(L580,WYT!$B$6:$D$87,3,FALSE)</f>
        <v>1</v>
      </c>
    </row>
    <row r="581" spans="1:13" x14ac:dyDescent="0.25">
      <c r="A581">
        <v>579</v>
      </c>
      <c r="B581" t="s">
        <v>581</v>
      </c>
      <c r="C581">
        <v>58.923999999999999</v>
      </c>
      <c r="D581">
        <v>21.686</v>
      </c>
      <c r="E581">
        <v>5.0972</v>
      </c>
      <c r="F581">
        <v>49.643863677978516</v>
      </c>
      <c r="G581">
        <v>30.26976203918457</v>
      </c>
      <c r="H581">
        <v>5.3187870979309082</v>
      </c>
      <c r="I581" t="str">
        <f t="shared" si="36"/>
        <v>69</v>
      </c>
      <c r="J581" t="str">
        <f t="shared" si="37"/>
        <v>Apr</v>
      </c>
      <c r="K581">
        <f t="shared" si="38"/>
        <v>69</v>
      </c>
      <c r="L581">
        <f t="shared" si="39"/>
        <v>1969</v>
      </c>
      <c r="M581">
        <f>VLOOKUP(L581,WYT!$B$6:$D$87,3,FALSE)</f>
        <v>1</v>
      </c>
    </row>
    <row r="582" spans="1:13" x14ac:dyDescent="0.25">
      <c r="A582">
        <v>580</v>
      </c>
      <c r="B582" t="s">
        <v>582</v>
      </c>
      <c r="C582">
        <v>69.680000000000007</v>
      </c>
      <c r="D582">
        <v>18.992000000000001</v>
      </c>
      <c r="E582">
        <v>7.2328999999999999</v>
      </c>
      <c r="F582">
        <v>55.845096588134766</v>
      </c>
      <c r="G582">
        <v>32.002037048339844</v>
      </c>
      <c r="H582">
        <v>7.4952750205993652</v>
      </c>
      <c r="I582" t="str">
        <f t="shared" si="36"/>
        <v>69</v>
      </c>
      <c r="J582" t="str">
        <f t="shared" si="37"/>
        <v>May</v>
      </c>
      <c r="K582">
        <f t="shared" si="38"/>
        <v>69</v>
      </c>
      <c r="L582">
        <f t="shared" si="39"/>
        <v>1969</v>
      </c>
      <c r="M582">
        <f>VLOOKUP(L582,WYT!$B$6:$D$87,3,FALSE)</f>
        <v>1</v>
      </c>
    </row>
    <row r="583" spans="1:13" x14ac:dyDescent="0.25">
      <c r="A583">
        <v>581</v>
      </c>
      <c r="B583" t="s">
        <v>583</v>
      </c>
      <c r="C583">
        <v>55.686</v>
      </c>
      <c r="D583">
        <v>34.981000000000002</v>
      </c>
      <c r="E583">
        <v>5.2256</v>
      </c>
      <c r="F583">
        <v>38.197330474853516</v>
      </c>
      <c r="G583">
        <v>52.032939910888672</v>
      </c>
      <c r="H583">
        <v>5.4274182319641113</v>
      </c>
      <c r="I583" t="str">
        <f t="shared" si="36"/>
        <v>69</v>
      </c>
      <c r="J583" t="str">
        <f t="shared" si="37"/>
        <v>Jun</v>
      </c>
      <c r="K583">
        <f t="shared" si="38"/>
        <v>69</v>
      </c>
      <c r="L583">
        <f t="shared" si="39"/>
        <v>1969</v>
      </c>
      <c r="M583">
        <f>VLOOKUP(L583,WYT!$B$6:$D$87,3,FALSE)</f>
        <v>1</v>
      </c>
    </row>
    <row r="584" spans="1:13" x14ac:dyDescent="0.25">
      <c r="A584">
        <v>582</v>
      </c>
      <c r="B584" t="s">
        <v>584</v>
      </c>
      <c r="C584">
        <v>60.039000000000001</v>
      </c>
      <c r="D584">
        <v>17.806999999999999</v>
      </c>
      <c r="E584">
        <v>2.4598</v>
      </c>
      <c r="F584">
        <v>42.15673828125</v>
      </c>
      <c r="G584">
        <v>34.398521423339844</v>
      </c>
      <c r="H584">
        <v>3.0200574398040771</v>
      </c>
      <c r="I584" t="str">
        <f t="shared" si="36"/>
        <v>69</v>
      </c>
      <c r="J584" t="str">
        <f t="shared" si="37"/>
        <v>Jul</v>
      </c>
      <c r="K584">
        <f t="shared" si="38"/>
        <v>69</v>
      </c>
      <c r="L584">
        <f t="shared" si="39"/>
        <v>1969</v>
      </c>
      <c r="M584">
        <f>VLOOKUP(L584,WYT!$B$6:$D$87,3,FALSE)</f>
        <v>1</v>
      </c>
    </row>
    <row r="585" spans="1:13" x14ac:dyDescent="0.25">
      <c r="A585">
        <v>583</v>
      </c>
      <c r="B585" t="s">
        <v>585</v>
      </c>
      <c r="C585">
        <v>57.683</v>
      </c>
      <c r="D585">
        <v>3.6880000000000002</v>
      </c>
      <c r="E585">
        <v>0.6694</v>
      </c>
      <c r="F585">
        <v>43.600639343261719</v>
      </c>
      <c r="G585">
        <v>12.808880805969238</v>
      </c>
      <c r="H585">
        <v>1.671816349029541</v>
      </c>
      <c r="I585" t="str">
        <f t="shared" si="36"/>
        <v>69</v>
      </c>
      <c r="J585" t="str">
        <f t="shared" si="37"/>
        <v>Aug</v>
      </c>
      <c r="K585">
        <f t="shared" si="38"/>
        <v>69</v>
      </c>
      <c r="L585">
        <f t="shared" si="39"/>
        <v>1969</v>
      </c>
      <c r="M585">
        <f>VLOOKUP(L585,WYT!$B$6:$D$87,3,FALSE)</f>
        <v>1</v>
      </c>
    </row>
    <row r="586" spans="1:13" x14ac:dyDescent="0.25">
      <c r="A586">
        <v>584</v>
      </c>
      <c r="B586" t="s">
        <v>586</v>
      </c>
      <c r="C586">
        <v>88.801000000000002</v>
      </c>
      <c r="D586">
        <v>0.35799999999999998</v>
      </c>
      <c r="E586">
        <v>0.1099</v>
      </c>
      <c r="F586">
        <v>81.966415405273437</v>
      </c>
      <c r="G586">
        <v>3.1382133960723877</v>
      </c>
      <c r="H586">
        <v>1.3146306276321411</v>
      </c>
      <c r="I586" t="str">
        <f t="shared" si="36"/>
        <v>69</v>
      </c>
      <c r="J586" t="str">
        <f t="shared" si="37"/>
        <v>Sep</v>
      </c>
      <c r="K586">
        <f t="shared" si="38"/>
        <v>69</v>
      </c>
      <c r="L586">
        <f t="shared" si="39"/>
        <v>1969</v>
      </c>
      <c r="M586">
        <f>VLOOKUP(L586,WYT!$B$6:$D$87,3,FALSE)</f>
        <v>1</v>
      </c>
    </row>
    <row r="587" spans="1:13" x14ac:dyDescent="0.25">
      <c r="A587">
        <v>585</v>
      </c>
      <c r="B587" t="s">
        <v>587</v>
      </c>
      <c r="C587">
        <v>85.078999999999994</v>
      </c>
      <c r="D587">
        <v>0.29399999999999998</v>
      </c>
      <c r="E587">
        <v>0.745</v>
      </c>
      <c r="F587">
        <v>77.03936767578125</v>
      </c>
      <c r="G587">
        <v>5.2424674034118652</v>
      </c>
      <c r="H587">
        <v>2.7386293411254883</v>
      </c>
      <c r="I587" t="str">
        <f t="shared" si="36"/>
        <v>69</v>
      </c>
      <c r="J587" t="str">
        <f t="shared" si="37"/>
        <v>Oct</v>
      </c>
      <c r="K587">
        <f t="shared" si="38"/>
        <v>69</v>
      </c>
      <c r="L587">
        <f t="shared" si="39"/>
        <v>1969</v>
      </c>
      <c r="M587">
        <f>VLOOKUP(L587,WYT!$B$6:$D$87,3,FALSE)</f>
        <v>1</v>
      </c>
    </row>
    <row r="588" spans="1:13" x14ac:dyDescent="0.25">
      <c r="A588">
        <v>586</v>
      </c>
      <c r="B588" t="s">
        <v>588</v>
      </c>
      <c r="C588">
        <v>87.507000000000005</v>
      </c>
      <c r="D588">
        <v>1.456</v>
      </c>
      <c r="E588">
        <v>0.79400000000000004</v>
      </c>
      <c r="F588">
        <v>72.549644470214844</v>
      </c>
      <c r="G588">
        <v>13.328889846801758</v>
      </c>
      <c r="H588">
        <v>2.1529800891876221</v>
      </c>
      <c r="I588" t="str">
        <f t="shared" si="36"/>
        <v>69</v>
      </c>
      <c r="J588" t="str">
        <f t="shared" si="37"/>
        <v>Nov</v>
      </c>
      <c r="K588">
        <f t="shared" si="38"/>
        <v>69</v>
      </c>
      <c r="L588">
        <f t="shared" si="39"/>
        <v>1969</v>
      </c>
      <c r="M588">
        <f>VLOOKUP(L588,WYT!$B$6:$D$87,3,FALSE)</f>
        <v>1</v>
      </c>
    </row>
    <row r="589" spans="1:13" x14ac:dyDescent="0.25">
      <c r="A589">
        <v>587</v>
      </c>
      <c r="B589" t="s">
        <v>589</v>
      </c>
      <c r="C589">
        <v>85.611000000000004</v>
      </c>
      <c r="D589">
        <v>0.63700000000000001</v>
      </c>
      <c r="E589">
        <v>0.25319999999999998</v>
      </c>
      <c r="F589">
        <v>79.003936767578125</v>
      </c>
      <c r="G589">
        <v>4.7415471076965332</v>
      </c>
      <c r="H589">
        <v>0.82517260313034058</v>
      </c>
      <c r="I589" t="str">
        <f t="shared" si="36"/>
        <v>69</v>
      </c>
      <c r="J589" t="str">
        <f t="shared" si="37"/>
        <v>Dec</v>
      </c>
      <c r="K589">
        <f t="shared" si="38"/>
        <v>69</v>
      </c>
      <c r="L589">
        <f t="shared" si="39"/>
        <v>1969</v>
      </c>
      <c r="M589">
        <f>VLOOKUP(L589,WYT!$B$6:$D$87,3,FALSE)</f>
        <v>1</v>
      </c>
    </row>
    <row r="590" spans="1:13" x14ac:dyDescent="0.25">
      <c r="A590">
        <v>588</v>
      </c>
      <c r="B590" t="s">
        <v>590</v>
      </c>
      <c r="C590">
        <v>35.561</v>
      </c>
      <c r="D590">
        <v>0.22</v>
      </c>
      <c r="E590">
        <v>0.35410000000000003</v>
      </c>
      <c r="F590">
        <v>33.514198303222656</v>
      </c>
      <c r="G590">
        <v>0.59203183650970459</v>
      </c>
      <c r="H590">
        <v>0.5535697340965271</v>
      </c>
      <c r="I590" t="str">
        <f t="shared" si="36"/>
        <v>70</v>
      </c>
      <c r="J590" t="str">
        <f t="shared" si="37"/>
        <v>Jan</v>
      </c>
      <c r="K590">
        <f t="shared" si="38"/>
        <v>69</v>
      </c>
      <c r="L590">
        <f t="shared" si="39"/>
        <v>1969</v>
      </c>
      <c r="M590">
        <f>VLOOKUP(L590,WYT!$B$6:$D$87,3,FALSE)</f>
        <v>1</v>
      </c>
    </row>
    <row r="591" spans="1:13" x14ac:dyDescent="0.25">
      <c r="A591">
        <v>589</v>
      </c>
      <c r="B591" t="s">
        <v>591</v>
      </c>
      <c r="C591">
        <v>73.361999999999995</v>
      </c>
      <c r="D591">
        <v>3.0310000000000001</v>
      </c>
      <c r="E591">
        <v>2.1686999999999999</v>
      </c>
      <c r="F591">
        <v>66.95733642578125</v>
      </c>
      <c r="G591">
        <v>7.0573024749755859</v>
      </c>
      <c r="H591">
        <v>2.7925951480865479</v>
      </c>
      <c r="I591" t="str">
        <f t="shared" si="36"/>
        <v>70</v>
      </c>
      <c r="J591" t="str">
        <f t="shared" si="37"/>
        <v>Feb</v>
      </c>
      <c r="K591">
        <f t="shared" si="38"/>
        <v>70</v>
      </c>
      <c r="L591">
        <f t="shared" si="39"/>
        <v>1970</v>
      </c>
      <c r="M591">
        <f>VLOOKUP(L591,WYT!$B$6:$D$87,3,FALSE)</f>
        <v>1</v>
      </c>
    </row>
    <row r="592" spans="1:13" x14ac:dyDescent="0.25">
      <c r="A592">
        <v>590</v>
      </c>
      <c r="B592" t="s">
        <v>592</v>
      </c>
      <c r="C592">
        <v>75.709000000000003</v>
      </c>
      <c r="D592">
        <v>2.411</v>
      </c>
      <c r="E592">
        <v>2.8464999999999998</v>
      </c>
      <c r="F592">
        <v>62.055332183837891</v>
      </c>
      <c r="G592">
        <v>13.454807281494141</v>
      </c>
      <c r="H592">
        <v>4.2825794219970703</v>
      </c>
      <c r="I592" t="str">
        <f t="shared" si="36"/>
        <v>70</v>
      </c>
      <c r="J592" t="str">
        <f t="shared" si="37"/>
        <v>Mar</v>
      </c>
      <c r="K592">
        <f t="shared" si="38"/>
        <v>70</v>
      </c>
      <c r="L592">
        <f t="shared" si="39"/>
        <v>1970</v>
      </c>
      <c r="M592">
        <f>VLOOKUP(L592,WYT!$B$6:$D$87,3,FALSE)</f>
        <v>1</v>
      </c>
    </row>
    <row r="593" spans="1:13" x14ac:dyDescent="0.25">
      <c r="A593">
        <v>591</v>
      </c>
      <c r="B593" t="s">
        <v>593</v>
      </c>
      <c r="C593">
        <v>76.260000000000005</v>
      </c>
      <c r="D593">
        <v>4.0149999999999997</v>
      </c>
      <c r="E593">
        <v>3.9651000000000001</v>
      </c>
      <c r="F593">
        <v>61.879798889160156</v>
      </c>
      <c r="G593">
        <v>17.192661285400391</v>
      </c>
      <c r="H593">
        <v>4.7853469848632812</v>
      </c>
      <c r="I593" t="str">
        <f t="shared" si="36"/>
        <v>70</v>
      </c>
      <c r="J593" t="str">
        <f t="shared" si="37"/>
        <v>Apr</v>
      </c>
      <c r="K593">
        <f t="shared" si="38"/>
        <v>70</v>
      </c>
      <c r="L593">
        <f t="shared" si="39"/>
        <v>1970</v>
      </c>
      <c r="M593">
        <f>VLOOKUP(L593,WYT!$B$6:$D$87,3,FALSE)</f>
        <v>1</v>
      </c>
    </row>
    <row r="594" spans="1:13" x14ac:dyDescent="0.25">
      <c r="A594">
        <v>592</v>
      </c>
      <c r="B594" t="s">
        <v>594</v>
      </c>
      <c r="C594">
        <v>72.302000000000007</v>
      </c>
      <c r="D594">
        <v>7.3369999999999997</v>
      </c>
      <c r="E594">
        <v>4.1310000000000002</v>
      </c>
      <c r="F594">
        <v>66.181800842285156</v>
      </c>
      <c r="G594">
        <v>13.995040893554688</v>
      </c>
      <c r="H594">
        <v>3.8238837718963623</v>
      </c>
      <c r="I594" t="str">
        <f t="shared" si="36"/>
        <v>70</v>
      </c>
      <c r="J594" t="str">
        <f t="shared" si="37"/>
        <v>May</v>
      </c>
      <c r="K594">
        <f t="shared" si="38"/>
        <v>70</v>
      </c>
      <c r="L594">
        <f t="shared" si="39"/>
        <v>1970</v>
      </c>
      <c r="M594">
        <f>VLOOKUP(L594,WYT!$B$6:$D$87,3,FALSE)</f>
        <v>1</v>
      </c>
    </row>
    <row r="595" spans="1:13" x14ac:dyDescent="0.25">
      <c r="A595">
        <v>593</v>
      </c>
      <c r="B595" t="s">
        <v>595</v>
      </c>
      <c r="C595">
        <v>66.388999999999996</v>
      </c>
      <c r="D595">
        <v>5.782</v>
      </c>
      <c r="E595">
        <v>2.8805999999999998</v>
      </c>
      <c r="F595">
        <v>63.56878662109375</v>
      </c>
      <c r="G595">
        <v>8.9925260543823242</v>
      </c>
      <c r="H595">
        <v>2.6575572490692139</v>
      </c>
      <c r="I595" t="str">
        <f t="shared" si="36"/>
        <v>70</v>
      </c>
      <c r="J595" t="str">
        <f t="shared" si="37"/>
        <v>Jun</v>
      </c>
      <c r="K595">
        <f t="shared" si="38"/>
        <v>70</v>
      </c>
      <c r="L595">
        <f t="shared" si="39"/>
        <v>1970</v>
      </c>
      <c r="M595">
        <f>VLOOKUP(L595,WYT!$B$6:$D$87,3,FALSE)</f>
        <v>1</v>
      </c>
    </row>
    <row r="596" spans="1:13" x14ac:dyDescent="0.25">
      <c r="A596">
        <v>594</v>
      </c>
      <c r="B596" t="s">
        <v>596</v>
      </c>
      <c r="C596">
        <v>80.281999999999996</v>
      </c>
      <c r="D596">
        <v>1.1579999999999999</v>
      </c>
      <c r="E596">
        <v>0.71430000000000005</v>
      </c>
      <c r="F596">
        <v>72.88873291015625</v>
      </c>
      <c r="G596">
        <v>2.4070808887481689</v>
      </c>
      <c r="H596">
        <v>0.95763599872589111</v>
      </c>
      <c r="I596" t="str">
        <f t="shared" si="36"/>
        <v>70</v>
      </c>
      <c r="J596" t="str">
        <f t="shared" si="37"/>
        <v>Jul</v>
      </c>
      <c r="K596">
        <f t="shared" si="38"/>
        <v>70</v>
      </c>
      <c r="L596">
        <f t="shared" si="39"/>
        <v>1970</v>
      </c>
      <c r="M596">
        <f>VLOOKUP(L596,WYT!$B$6:$D$87,3,FALSE)</f>
        <v>1</v>
      </c>
    </row>
    <row r="597" spans="1:13" x14ac:dyDescent="0.25">
      <c r="A597">
        <v>595</v>
      </c>
      <c r="B597" t="s">
        <v>597</v>
      </c>
      <c r="C597">
        <v>71.117000000000004</v>
      </c>
      <c r="D597">
        <v>9.5000000000000001E-2</v>
      </c>
      <c r="E597">
        <v>6.2300000000000001E-2</v>
      </c>
      <c r="F597">
        <v>65.575477600097656</v>
      </c>
      <c r="G597">
        <v>0.45815169811248779</v>
      </c>
      <c r="H597">
        <v>0.21064554154872894</v>
      </c>
      <c r="I597" t="str">
        <f t="shared" si="36"/>
        <v>70</v>
      </c>
      <c r="J597" t="str">
        <f t="shared" si="37"/>
        <v>Aug</v>
      </c>
      <c r="K597">
        <f t="shared" si="38"/>
        <v>70</v>
      </c>
      <c r="L597">
        <f t="shared" si="39"/>
        <v>1970</v>
      </c>
      <c r="M597">
        <f>VLOOKUP(L597,WYT!$B$6:$D$87,3,FALSE)</f>
        <v>1</v>
      </c>
    </row>
    <row r="598" spans="1:13" x14ac:dyDescent="0.25">
      <c r="A598">
        <v>596</v>
      </c>
      <c r="B598" t="s">
        <v>598</v>
      </c>
      <c r="C598">
        <v>89.924999999999997</v>
      </c>
      <c r="D598">
        <v>8.9999999999999993E-3</v>
      </c>
      <c r="E598">
        <v>6.0000000000000001E-3</v>
      </c>
      <c r="F598">
        <v>86.033584594726563</v>
      </c>
      <c r="G598">
        <v>0.12876613438129425</v>
      </c>
      <c r="H598">
        <v>9.6603088080883026E-2</v>
      </c>
      <c r="I598" t="str">
        <f t="shared" si="36"/>
        <v>70</v>
      </c>
      <c r="J598" t="str">
        <f t="shared" si="37"/>
        <v>Sep</v>
      </c>
      <c r="K598">
        <f t="shared" si="38"/>
        <v>70</v>
      </c>
      <c r="L598">
        <f t="shared" si="39"/>
        <v>1970</v>
      </c>
      <c r="M598">
        <f>VLOOKUP(L598,WYT!$B$6:$D$87,3,FALSE)</f>
        <v>1</v>
      </c>
    </row>
    <row r="599" spans="1:13" x14ac:dyDescent="0.25">
      <c r="A599">
        <v>597</v>
      </c>
      <c r="B599" t="s">
        <v>599</v>
      </c>
      <c r="C599">
        <v>86.567999999999998</v>
      </c>
      <c r="D599">
        <v>0.11</v>
      </c>
      <c r="E599">
        <v>0.13109999999999999</v>
      </c>
      <c r="F599">
        <v>83.918190002441406</v>
      </c>
      <c r="G599">
        <v>1.1859196424484253</v>
      </c>
      <c r="H599">
        <v>0.399741530418396</v>
      </c>
      <c r="I599" t="str">
        <f t="shared" si="36"/>
        <v>70</v>
      </c>
      <c r="J599" t="str">
        <f t="shared" si="37"/>
        <v>Oct</v>
      </c>
      <c r="K599">
        <f t="shared" si="38"/>
        <v>70</v>
      </c>
      <c r="L599">
        <f t="shared" si="39"/>
        <v>1970</v>
      </c>
      <c r="M599">
        <f>VLOOKUP(L599,WYT!$B$6:$D$87,3,FALSE)</f>
        <v>1</v>
      </c>
    </row>
    <row r="600" spans="1:13" x14ac:dyDescent="0.25">
      <c r="A600">
        <v>598</v>
      </c>
      <c r="B600" t="s">
        <v>600</v>
      </c>
      <c r="C600">
        <v>84.432000000000002</v>
      </c>
      <c r="D600">
        <v>0.437</v>
      </c>
      <c r="E600">
        <v>0.1759</v>
      </c>
      <c r="F600">
        <v>75.021560668945312</v>
      </c>
      <c r="G600">
        <v>6.9945569038391113</v>
      </c>
      <c r="H600">
        <v>0.84467297792434692</v>
      </c>
      <c r="I600" t="str">
        <f t="shared" si="36"/>
        <v>70</v>
      </c>
      <c r="J600" t="str">
        <f t="shared" si="37"/>
        <v>Nov</v>
      </c>
      <c r="K600">
        <f t="shared" si="38"/>
        <v>70</v>
      </c>
      <c r="L600">
        <f t="shared" si="39"/>
        <v>1970</v>
      </c>
      <c r="M600">
        <f>VLOOKUP(L600,WYT!$B$6:$D$87,3,FALSE)</f>
        <v>1</v>
      </c>
    </row>
    <row r="601" spans="1:13" x14ac:dyDescent="0.25">
      <c r="A601">
        <v>599</v>
      </c>
      <c r="B601" t="s">
        <v>601</v>
      </c>
      <c r="C601">
        <v>80.058000000000007</v>
      </c>
      <c r="D601">
        <v>7.5999999999999998E-2</v>
      </c>
      <c r="E601">
        <v>1.6093</v>
      </c>
      <c r="F601">
        <v>75.657318115234375</v>
      </c>
      <c r="G601">
        <v>1.670785665512085</v>
      </c>
      <c r="H601">
        <v>2.036095142364502</v>
      </c>
      <c r="I601" t="str">
        <f t="shared" si="36"/>
        <v>70</v>
      </c>
      <c r="J601" t="str">
        <f t="shared" si="37"/>
        <v>Dec</v>
      </c>
      <c r="K601">
        <f t="shared" si="38"/>
        <v>70</v>
      </c>
      <c r="L601">
        <f t="shared" si="39"/>
        <v>1970</v>
      </c>
      <c r="M601">
        <f>VLOOKUP(L601,WYT!$B$6:$D$87,3,FALSE)</f>
        <v>1</v>
      </c>
    </row>
    <row r="602" spans="1:13" x14ac:dyDescent="0.25">
      <c r="A602">
        <v>600</v>
      </c>
      <c r="B602" t="s">
        <v>602</v>
      </c>
      <c r="C602">
        <v>80.247</v>
      </c>
      <c r="D602">
        <v>5.1999999999999998E-2</v>
      </c>
      <c r="E602">
        <v>1.9583999999999999</v>
      </c>
      <c r="F602">
        <v>74.908523559570313</v>
      </c>
      <c r="G602">
        <v>0.74768024682998657</v>
      </c>
      <c r="H602">
        <v>4.3655862808227539</v>
      </c>
      <c r="I602" t="str">
        <f t="shared" si="36"/>
        <v>71</v>
      </c>
      <c r="J602" t="str">
        <f t="shared" si="37"/>
        <v>Jan</v>
      </c>
      <c r="K602">
        <f t="shared" si="38"/>
        <v>70</v>
      </c>
      <c r="L602">
        <f t="shared" si="39"/>
        <v>1970</v>
      </c>
      <c r="M602">
        <f>VLOOKUP(L602,WYT!$B$6:$D$87,3,FALSE)</f>
        <v>1</v>
      </c>
    </row>
    <row r="603" spans="1:13" x14ac:dyDescent="0.25">
      <c r="A603">
        <v>601</v>
      </c>
      <c r="B603" t="s">
        <v>603</v>
      </c>
      <c r="C603">
        <v>85.8</v>
      </c>
      <c r="D603">
        <v>4.8000000000000001E-2</v>
      </c>
      <c r="E603">
        <v>1.8369</v>
      </c>
      <c r="F603">
        <v>76.128173828125</v>
      </c>
      <c r="G603">
        <v>3.518146276473999</v>
      </c>
      <c r="H603">
        <v>5.7408585548400879</v>
      </c>
      <c r="I603" t="str">
        <f t="shared" si="36"/>
        <v>71</v>
      </c>
      <c r="J603" t="str">
        <f t="shared" si="37"/>
        <v>Feb</v>
      </c>
      <c r="K603">
        <f t="shared" si="38"/>
        <v>71</v>
      </c>
      <c r="L603">
        <f t="shared" si="39"/>
        <v>1971</v>
      </c>
      <c r="M603">
        <f>VLOOKUP(L603,WYT!$B$6:$D$87,3,FALSE)</f>
        <v>1</v>
      </c>
    </row>
    <row r="604" spans="1:13" x14ac:dyDescent="0.25">
      <c r="A604">
        <v>602</v>
      </c>
      <c r="B604" t="s">
        <v>604</v>
      </c>
      <c r="C604">
        <v>86.691999999999993</v>
      </c>
      <c r="D604">
        <v>2.7E-2</v>
      </c>
      <c r="E604">
        <v>1.1539999999999999</v>
      </c>
      <c r="F604">
        <v>79.146705627441406</v>
      </c>
      <c r="G604">
        <v>4.0812673568725586</v>
      </c>
      <c r="H604">
        <v>4.1130452156066895</v>
      </c>
      <c r="I604" t="str">
        <f t="shared" si="36"/>
        <v>71</v>
      </c>
      <c r="J604" t="str">
        <f t="shared" si="37"/>
        <v>Mar</v>
      </c>
      <c r="K604">
        <f t="shared" si="38"/>
        <v>71</v>
      </c>
      <c r="L604">
        <f t="shared" si="39"/>
        <v>1971</v>
      </c>
      <c r="M604">
        <f>VLOOKUP(L604,WYT!$B$6:$D$87,3,FALSE)</f>
        <v>1</v>
      </c>
    </row>
    <row r="605" spans="1:13" x14ac:dyDescent="0.25">
      <c r="A605">
        <v>603</v>
      </c>
      <c r="B605" t="s">
        <v>605</v>
      </c>
      <c r="C605">
        <v>83.450999999999993</v>
      </c>
      <c r="D605">
        <v>0.96699999999999997</v>
      </c>
      <c r="E605">
        <v>3.7168000000000001</v>
      </c>
      <c r="F605">
        <v>75.956840515136719</v>
      </c>
      <c r="G605">
        <v>6.8727822303771973</v>
      </c>
      <c r="H605">
        <v>4.5760893821716309</v>
      </c>
      <c r="I605" t="str">
        <f t="shared" si="36"/>
        <v>71</v>
      </c>
      <c r="J605" t="str">
        <f t="shared" si="37"/>
        <v>Apr</v>
      </c>
      <c r="K605">
        <f t="shared" si="38"/>
        <v>71</v>
      </c>
      <c r="L605">
        <f t="shared" si="39"/>
        <v>1971</v>
      </c>
      <c r="M605">
        <f>VLOOKUP(L605,WYT!$B$6:$D$87,3,FALSE)</f>
        <v>1</v>
      </c>
    </row>
    <row r="606" spans="1:13" x14ac:dyDescent="0.25">
      <c r="A606">
        <v>604</v>
      </c>
      <c r="B606" t="s">
        <v>606</v>
      </c>
      <c r="C606">
        <v>87.14</v>
      </c>
      <c r="D606">
        <v>4.7690000000000001</v>
      </c>
      <c r="E606">
        <v>3.6494</v>
      </c>
      <c r="F606">
        <v>81.063117980957031</v>
      </c>
      <c r="G606">
        <v>10.684531211853027</v>
      </c>
      <c r="H606">
        <v>3.557417631149292</v>
      </c>
      <c r="I606" t="str">
        <f t="shared" si="36"/>
        <v>71</v>
      </c>
      <c r="J606" t="str">
        <f t="shared" si="37"/>
        <v>May</v>
      </c>
      <c r="K606">
        <f t="shared" si="38"/>
        <v>71</v>
      </c>
      <c r="L606">
        <f t="shared" si="39"/>
        <v>1971</v>
      </c>
      <c r="M606">
        <f>VLOOKUP(L606,WYT!$B$6:$D$87,3,FALSE)</f>
        <v>1</v>
      </c>
    </row>
    <row r="607" spans="1:13" x14ac:dyDescent="0.25">
      <c r="A607">
        <v>605</v>
      </c>
      <c r="B607" t="s">
        <v>607</v>
      </c>
      <c r="C607">
        <v>78.594999999999999</v>
      </c>
      <c r="D607">
        <v>3.6190000000000002</v>
      </c>
      <c r="E607">
        <v>2.9779</v>
      </c>
      <c r="F607">
        <v>68.04296875</v>
      </c>
      <c r="G607">
        <v>8.1491489410400391</v>
      </c>
      <c r="H607">
        <v>3.3652458190917969</v>
      </c>
      <c r="I607" t="str">
        <f t="shared" si="36"/>
        <v>71</v>
      </c>
      <c r="J607" t="str">
        <f t="shared" si="37"/>
        <v>Jun</v>
      </c>
      <c r="K607">
        <f t="shared" si="38"/>
        <v>71</v>
      </c>
      <c r="L607">
        <f t="shared" si="39"/>
        <v>1971</v>
      </c>
      <c r="M607">
        <f>VLOOKUP(L607,WYT!$B$6:$D$87,3,FALSE)</f>
        <v>1</v>
      </c>
    </row>
    <row r="608" spans="1:13" x14ac:dyDescent="0.25">
      <c r="A608">
        <v>606</v>
      </c>
      <c r="B608" t="s">
        <v>608</v>
      </c>
      <c r="C608">
        <v>82.790999999999997</v>
      </c>
      <c r="D608">
        <v>0.63</v>
      </c>
      <c r="E608">
        <v>0.67579999999999996</v>
      </c>
      <c r="F608">
        <v>72.050224304199219</v>
      </c>
      <c r="G608">
        <v>2.8623833656311035</v>
      </c>
      <c r="H608">
        <v>1.6980495452880859</v>
      </c>
      <c r="I608" t="str">
        <f t="shared" si="36"/>
        <v>71</v>
      </c>
      <c r="J608" t="str">
        <f t="shared" si="37"/>
        <v>Jul</v>
      </c>
      <c r="K608">
        <f t="shared" si="38"/>
        <v>71</v>
      </c>
      <c r="L608">
        <f t="shared" si="39"/>
        <v>1971</v>
      </c>
      <c r="M608">
        <f>VLOOKUP(L608,WYT!$B$6:$D$87,3,FALSE)</f>
        <v>1</v>
      </c>
    </row>
    <row r="609" spans="1:13" x14ac:dyDescent="0.25">
      <c r="A609">
        <v>607</v>
      </c>
      <c r="B609" t="s">
        <v>609</v>
      </c>
      <c r="C609">
        <v>68.405000000000001</v>
      </c>
      <c r="D609">
        <v>8.2000000000000003E-2</v>
      </c>
      <c r="E609">
        <v>0.1105</v>
      </c>
      <c r="F609">
        <v>61.606693267822266</v>
      </c>
      <c r="G609">
        <v>0.64760011434555054</v>
      </c>
      <c r="H609">
        <v>0.53716003894805908</v>
      </c>
      <c r="I609" t="str">
        <f t="shared" si="36"/>
        <v>71</v>
      </c>
      <c r="J609" t="str">
        <f t="shared" si="37"/>
        <v>Aug</v>
      </c>
      <c r="K609">
        <f t="shared" si="38"/>
        <v>71</v>
      </c>
      <c r="L609">
        <f t="shared" si="39"/>
        <v>1971</v>
      </c>
      <c r="M609">
        <f>VLOOKUP(L609,WYT!$B$6:$D$87,3,FALSE)</f>
        <v>1</v>
      </c>
    </row>
    <row r="610" spans="1:13" x14ac:dyDescent="0.25">
      <c r="A610">
        <v>608</v>
      </c>
      <c r="B610" t="s">
        <v>610</v>
      </c>
      <c r="C610">
        <v>91.825000000000003</v>
      </c>
      <c r="D610">
        <v>7.0000000000000001E-3</v>
      </c>
      <c r="E610">
        <v>1.04E-2</v>
      </c>
      <c r="F610">
        <v>88.581672668457031</v>
      </c>
      <c r="G610">
        <v>0.15362429618835449</v>
      </c>
      <c r="H610">
        <v>0.23910284042358398</v>
      </c>
      <c r="I610" t="str">
        <f t="shared" si="36"/>
        <v>71</v>
      </c>
      <c r="J610" t="str">
        <f t="shared" si="37"/>
        <v>Sep</v>
      </c>
      <c r="K610">
        <f t="shared" si="38"/>
        <v>71</v>
      </c>
      <c r="L610">
        <f t="shared" si="39"/>
        <v>1971</v>
      </c>
      <c r="M610">
        <f>VLOOKUP(L610,WYT!$B$6:$D$87,3,FALSE)</f>
        <v>1</v>
      </c>
    </row>
    <row r="611" spans="1:13" x14ac:dyDescent="0.25">
      <c r="A611">
        <v>609</v>
      </c>
      <c r="B611" t="s">
        <v>611</v>
      </c>
      <c r="C611">
        <v>87.882999999999996</v>
      </c>
      <c r="D611">
        <v>6.0000000000000001E-3</v>
      </c>
      <c r="E611">
        <v>0.1336</v>
      </c>
      <c r="F611">
        <v>84.235023498535156</v>
      </c>
      <c r="G611">
        <v>0.9458804726600647</v>
      </c>
      <c r="H611">
        <v>0.7559165358543396</v>
      </c>
      <c r="I611" t="str">
        <f t="shared" si="36"/>
        <v>71</v>
      </c>
      <c r="J611" t="str">
        <f t="shared" si="37"/>
        <v>Oct</v>
      </c>
      <c r="K611">
        <f t="shared" si="38"/>
        <v>71</v>
      </c>
      <c r="L611">
        <f t="shared" si="39"/>
        <v>1971</v>
      </c>
      <c r="M611">
        <f>VLOOKUP(L611,WYT!$B$6:$D$87,3,FALSE)</f>
        <v>1</v>
      </c>
    </row>
    <row r="612" spans="1:13" x14ac:dyDescent="0.25">
      <c r="A612">
        <v>610</v>
      </c>
      <c r="B612" t="s">
        <v>612</v>
      </c>
      <c r="C612">
        <v>87.015000000000001</v>
      </c>
      <c r="D612">
        <v>5.3999999999999999E-2</v>
      </c>
      <c r="E612">
        <v>0.1152</v>
      </c>
      <c r="F612">
        <v>78.652046203613281</v>
      </c>
      <c r="G612">
        <v>6.343574047088623</v>
      </c>
      <c r="H612">
        <v>1.143854022026062</v>
      </c>
      <c r="I612" t="str">
        <f t="shared" si="36"/>
        <v>71</v>
      </c>
      <c r="J612" t="str">
        <f t="shared" si="37"/>
        <v>Nov</v>
      </c>
      <c r="K612">
        <f t="shared" si="38"/>
        <v>71</v>
      </c>
      <c r="L612">
        <f t="shared" si="39"/>
        <v>1971</v>
      </c>
      <c r="M612">
        <f>VLOOKUP(L612,WYT!$B$6:$D$87,3,FALSE)</f>
        <v>1</v>
      </c>
    </row>
    <row r="613" spans="1:13" x14ac:dyDescent="0.25">
      <c r="A613">
        <v>611</v>
      </c>
      <c r="B613" t="s">
        <v>613</v>
      </c>
      <c r="C613">
        <v>74.587000000000003</v>
      </c>
      <c r="D613">
        <v>4.7E-2</v>
      </c>
      <c r="E613">
        <v>0.13500000000000001</v>
      </c>
      <c r="F613">
        <v>70.702308654785156</v>
      </c>
      <c r="G613">
        <v>4.1886730194091797</v>
      </c>
      <c r="H613">
        <v>0.60890936851501465</v>
      </c>
      <c r="I613" t="str">
        <f t="shared" si="36"/>
        <v>71</v>
      </c>
      <c r="J613" t="str">
        <f t="shared" si="37"/>
        <v>Dec</v>
      </c>
      <c r="K613">
        <f t="shared" si="38"/>
        <v>71</v>
      </c>
      <c r="L613">
        <f t="shared" si="39"/>
        <v>1971</v>
      </c>
      <c r="M613">
        <f>VLOOKUP(L613,WYT!$B$6:$D$87,3,FALSE)</f>
        <v>1</v>
      </c>
    </row>
    <row r="614" spans="1:13" x14ac:dyDescent="0.25">
      <c r="A614">
        <v>612</v>
      </c>
      <c r="B614" t="s">
        <v>614</v>
      </c>
      <c r="C614">
        <v>81.78</v>
      </c>
      <c r="D614">
        <v>8.9999999999999993E-3</v>
      </c>
      <c r="E614">
        <v>0.32569999999999999</v>
      </c>
      <c r="F614">
        <v>85.883262634277344</v>
      </c>
      <c r="G614">
        <v>0.86708992719650269</v>
      </c>
      <c r="H614">
        <v>1.5161081552505493</v>
      </c>
      <c r="I614" t="str">
        <f t="shared" si="36"/>
        <v>72</v>
      </c>
      <c r="J614" t="str">
        <f t="shared" si="37"/>
        <v>Jan</v>
      </c>
      <c r="K614">
        <f t="shared" si="38"/>
        <v>71</v>
      </c>
      <c r="L614">
        <f t="shared" si="39"/>
        <v>1971</v>
      </c>
      <c r="M614">
        <f>VLOOKUP(L614,WYT!$B$6:$D$87,3,FALSE)</f>
        <v>1</v>
      </c>
    </row>
    <row r="615" spans="1:13" x14ac:dyDescent="0.25">
      <c r="A615">
        <v>613</v>
      </c>
      <c r="B615" t="s">
        <v>615</v>
      </c>
      <c r="C615">
        <v>90.445999999999998</v>
      </c>
      <c r="D615">
        <v>1.7000000000000001E-2</v>
      </c>
      <c r="E615">
        <v>0.83989999999999998</v>
      </c>
      <c r="F615">
        <v>88.073020935058594</v>
      </c>
      <c r="G615">
        <v>1.0979751348495483</v>
      </c>
      <c r="H615">
        <v>2.2711434364318848</v>
      </c>
      <c r="I615" t="str">
        <f t="shared" si="36"/>
        <v>72</v>
      </c>
      <c r="J615" t="str">
        <f t="shared" si="37"/>
        <v>Feb</v>
      </c>
      <c r="K615">
        <f t="shared" si="38"/>
        <v>72</v>
      </c>
      <c r="L615">
        <f t="shared" si="39"/>
        <v>1972</v>
      </c>
      <c r="M615">
        <f>VLOOKUP(L615,WYT!$B$6:$D$87,3,FALSE)</f>
        <v>3</v>
      </c>
    </row>
    <row r="616" spans="1:13" x14ac:dyDescent="0.25">
      <c r="A616">
        <v>614</v>
      </c>
      <c r="B616" t="s">
        <v>616</v>
      </c>
      <c r="C616">
        <v>92.394999999999996</v>
      </c>
      <c r="D616">
        <v>0.104</v>
      </c>
      <c r="E616">
        <v>1.3036000000000001</v>
      </c>
      <c r="F616">
        <v>86.137405395507812</v>
      </c>
      <c r="G616">
        <v>1.2996135950088501</v>
      </c>
      <c r="H616">
        <v>2.3062059879302979</v>
      </c>
      <c r="I616" t="str">
        <f t="shared" si="36"/>
        <v>72</v>
      </c>
      <c r="J616" t="str">
        <f t="shared" si="37"/>
        <v>Mar</v>
      </c>
      <c r="K616">
        <f t="shared" si="38"/>
        <v>72</v>
      </c>
      <c r="L616">
        <f t="shared" si="39"/>
        <v>1972</v>
      </c>
      <c r="M616">
        <f>VLOOKUP(L616,WYT!$B$6:$D$87,3,FALSE)</f>
        <v>3</v>
      </c>
    </row>
    <row r="617" spans="1:13" x14ac:dyDescent="0.25">
      <c r="A617">
        <v>615</v>
      </c>
      <c r="B617" t="s">
        <v>617</v>
      </c>
      <c r="C617">
        <v>83.849000000000004</v>
      </c>
      <c r="D617">
        <v>0.13700000000000001</v>
      </c>
      <c r="E617">
        <v>1.9762</v>
      </c>
      <c r="F617">
        <v>79.447021484375</v>
      </c>
      <c r="G617">
        <v>2.8207757472991943</v>
      </c>
      <c r="H617">
        <v>3.4466927051544189</v>
      </c>
      <c r="I617" t="str">
        <f t="shared" si="36"/>
        <v>72</v>
      </c>
      <c r="J617" t="str">
        <f t="shared" si="37"/>
        <v>Apr</v>
      </c>
      <c r="K617">
        <f t="shared" si="38"/>
        <v>72</v>
      </c>
      <c r="L617">
        <f t="shared" si="39"/>
        <v>1972</v>
      </c>
      <c r="M617">
        <f>VLOOKUP(L617,WYT!$B$6:$D$87,3,FALSE)</f>
        <v>3</v>
      </c>
    </row>
    <row r="618" spans="1:13" x14ac:dyDescent="0.25">
      <c r="A618">
        <v>616</v>
      </c>
      <c r="B618" t="s">
        <v>618</v>
      </c>
      <c r="C618">
        <v>73.441000000000003</v>
      </c>
      <c r="D618">
        <v>0.504</v>
      </c>
      <c r="E618">
        <v>2.2605</v>
      </c>
      <c r="F618">
        <v>69.013031005859375</v>
      </c>
      <c r="G618">
        <v>3.0393831729888916</v>
      </c>
      <c r="H618">
        <v>2.8437511920928955</v>
      </c>
      <c r="I618" t="str">
        <f t="shared" si="36"/>
        <v>72</v>
      </c>
      <c r="J618" t="str">
        <f t="shared" si="37"/>
        <v>May</v>
      </c>
      <c r="K618">
        <f t="shared" si="38"/>
        <v>72</v>
      </c>
      <c r="L618">
        <f t="shared" si="39"/>
        <v>1972</v>
      </c>
      <c r="M618">
        <f>VLOOKUP(L618,WYT!$B$6:$D$87,3,FALSE)</f>
        <v>3</v>
      </c>
    </row>
    <row r="619" spans="1:13" x14ac:dyDescent="0.25">
      <c r="A619">
        <v>617</v>
      </c>
      <c r="B619" t="s">
        <v>619</v>
      </c>
      <c r="C619">
        <v>68.507000000000005</v>
      </c>
      <c r="D619">
        <v>0.60899999999999999</v>
      </c>
      <c r="E619">
        <v>1.5329999999999999</v>
      </c>
      <c r="F619">
        <v>65.325645446777344</v>
      </c>
      <c r="G619">
        <v>2.2951931953430176</v>
      </c>
      <c r="H619">
        <v>1.7735445499420166</v>
      </c>
      <c r="I619" t="str">
        <f t="shared" si="36"/>
        <v>72</v>
      </c>
      <c r="J619" t="str">
        <f t="shared" si="37"/>
        <v>Jun</v>
      </c>
      <c r="K619">
        <f t="shared" si="38"/>
        <v>72</v>
      </c>
      <c r="L619">
        <f t="shared" si="39"/>
        <v>1972</v>
      </c>
      <c r="M619">
        <f>VLOOKUP(L619,WYT!$B$6:$D$87,3,FALSE)</f>
        <v>3</v>
      </c>
    </row>
    <row r="620" spans="1:13" x14ac:dyDescent="0.25">
      <c r="A620">
        <v>618</v>
      </c>
      <c r="B620" t="s">
        <v>620</v>
      </c>
      <c r="C620">
        <v>77.36</v>
      </c>
      <c r="D620">
        <v>0.14499999999999999</v>
      </c>
      <c r="E620">
        <v>0.35659999999999997</v>
      </c>
      <c r="F620">
        <v>67.353797912597656</v>
      </c>
      <c r="G620">
        <v>0.78672432899475098</v>
      </c>
      <c r="H620">
        <v>0.64004170894622803</v>
      </c>
      <c r="I620" t="str">
        <f t="shared" si="36"/>
        <v>72</v>
      </c>
      <c r="J620" t="str">
        <f t="shared" si="37"/>
        <v>Jul</v>
      </c>
      <c r="K620">
        <f t="shared" si="38"/>
        <v>72</v>
      </c>
      <c r="L620">
        <f t="shared" si="39"/>
        <v>1972</v>
      </c>
      <c r="M620">
        <f>VLOOKUP(L620,WYT!$B$6:$D$87,3,FALSE)</f>
        <v>3</v>
      </c>
    </row>
    <row r="621" spans="1:13" x14ac:dyDescent="0.25">
      <c r="A621">
        <v>619</v>
      </c>
      <c r="B621" t="s">
        <v>621</v>
      </c>
      <c r="C621">
        <v>65.332999999999998</v>
      </c>
      <c r="D621">
        <v>2.1000000000000001E-2</v>
      </c>
      <c r="E621">
        <v>5.1700000000000003E-2</v>
      </c>
      <c r="F621">
        <v>58.670669555664063</v>
      </c>
      <c r="G621">
        <v>0.20808500051498413</v>
      </c>
      <c r="H621">
        <v>0.17206621170043945</v>
      </c>
      <c r="I621" t="str">
        <f t="shared" si="36"/>
        <v>72</v>
      </c>
      <c r="J621" t="str">
        <f t="shared" si="37"/>
        <v>Aug</v>
      </c>
      <c r="K621">
        <f t="shared" si="38"/>
        <v>72</v>
      </c>
      <c r="L621">
        <f t="shared" si="39"/>
        <v>1972</v>
      </c>
      <c r="M621">
        <f>VLOOKUP(L621,WYT!$B$6:$D$87,3,FALSE)</f>
        <v>3</v>
      </c>
    </row>
    <row r="622" spans="1:13" x14ac:dyDescent="0.25">
      <c r="A622">
        <v>620</v>
      </c>
      <c r="B622" t="s">
        <v>622</v>
      </c>
      <c r="C622">
        <v>54.448</v>
      </c>
      <c r="D622">
        <v>7.0000000000000001E-3</v>
      </c>
      <c r="E622">
        <v>1.6199999999999999E-2</v>
      </c>
      <c r="F622">
        <v>49.831581115722656</v>
      </c>
      <c r="G622">
        <v>7.6476544141769409E-2</v>
      </c>
      <c r="H622">
        <v>6.0462124645709991E-2</v>
      </c>
      <c r="I622" t="str">
        <f t="shared" si="36"/>
        <v>72</v>
      </c>
      <c r="J622" t="str">
        <f t="shared" si="37"/>
        <v>Sep</v>
      </c>
      <c r="K622">
        <f t="shared" si="38"/>
        <v>72</v>
      </c>
      <c r="L622">
        <f t="shared" si="39"/>
        <v>1972</v>
      </c>
      <c r="M622">
        <f>VLOOKUP(L622,WYT!$B$6:$D$87,3,FALSE)</f>
        <v>3</v>
      </c>
    </row>
    <row r="623" spans="1:13" x14ac:dyDescent="0.25">
      <c r="A623">
        <v>621</v>
      </c>
      <c r="B623" t="s">
        <v>623</v>
      </c>
      <c r="C623">
        <v>48.548999999999999</v>
      </c>
      <c r="D623">
        <v>4.0000000000000001E-3</v>
      </c>
      <c r="E623">
        <v>6.1999999999999998E-3</v>
      </c>
      <c r="F623">
        <v>45.082908630371094</v>
      </c>
      <c r="G623">
        <v>5.8882866054773331E-2</v>
      </c>
      <c r="H623">
        <v>2.6386389508843422E-2</v>
      </c>
      <c r="I623" t="str">
        <f t="shared" si="36"/>
        <v>72</v>
      </c>
      <c r="J623" t="str">
        <f t="shared" si="37"/>
        <v>Oct</v>
      </c>
      <c r="K623">
        <f t="shared" si="38"/>
        <v>72</v>
      </c>
      <c r="L623">
        <f t="shared" si="39"/>
        <v>1972</v>
      </c>
      <c r="M623">
        <f>VLOOKUP(L623,WYT!$B$6:$D$87,3,FALSE)</f>
        <v>3</v>
      </c>
    </row>
    <row r="624" spans="1:13" x14ac:dyDescent="0.25">
      <c r="A624">
        <v>622</v>
      </c>
      <c r="B624" t="s">
        <v>624</v>
      </c>
      <c r="C624">
        <v>68.656999999999996</v>
      </c>
      <c r="D624">
        <v>7.0000000000000001E-3</v>
      </c>
      <c r="E624">
        <v>9.1999999999999998E-3</v>
      </c>
      <c r="F624">
        <v>58.575824737548828</v>
      </c>
      <c r="G624">
        <v>7.4120022356510162E-2</v>
      </c>
      <c r="H624">
        <v>2.9967639595270157E-2</v>
      </c>
      <c r="I624" t="str">
        <f t="shared" si="36"/>
        <v>72</v>
      </c>
      <c r="J624" t="str">
        <f t="shared" si="37"/>
        <v>Nov</v>
      </c>
      <c r="K624">
        <f t="shared" si="38"/>
        <v>72</v>
      </c>
      <c r="L624">
        <f t="shared" si="39"/>
        <v>1972</v>
      </c>
      <c r="M624">
        <f>VLOOKUP(L624,WYT!$B$6:$D$87,3,FALSE)</f>
        <v>3</v>
      </c>
    </row>
    <row r="625" spans="1:13" x14ac:dyDescent="0.25">
      <c r="A625">
        <v>623</v>
      </c>
      <c r="B625" t="s">
        <v>625</v>
      </c>
      <c r="C625">
        <v>85.81</v>
      </c>
      <c r="D625">
        <v>3.0000000000000001E-3</v>
      </c>
      <c r="E625">
        <v>4.7600000000000003E-2</v>
      </c>
      <c r="F625">
        <v>81.898811340332031</v>
      </c>
      <c r="G625">
        <v>2.9416950419545174E-2</v>
      </c>
      <c r="H625">
        <v>7.5015068054199219E-2</v>
      </c>
      <c r="I625" t="str">
        <f t="shared" si="36"/>
        <v>72</v>
      </c>
      <c r="J625" t="str">
        <f t="shared" si="37"/>
        <v>Dec</v>
      </c>
      <c r="K625">
        <f t="shared" si="38"/>
        <v>72</v>
      </c>
      <c r="L625">
        <f t="shared" si="39"/>
        <v>1972</v>
      </c>
      <c r="M625">
        <f>VLOOKUP(L625,WYT!$B$6:$D$87,3,FALSE)</f>
        <v>3</v>
      </c>
    </row>
    <row r="626" spans="1:13" x14ac:dyDescent="0.25">
      <c r="A626">
        <v>624</v>
      </c>
      <c r="B626" t="s">
        <v>626</v>
      </c>
      <c r="C626">
        <v>72.941999999999993</v>
      </c>
      <c r="D626">
        <v>4.8000000000000001E-2</v>
      </c>
      <c r="E626">
        <v>0.99280000000000002</v>
      </c>
      <c r="F626">
        <v>69.56231689453125</v>
      </c>
      <c r="G626">
        <v>0.23536387085914612</v>
      </c>
      <c r="H626">
        <v>1.4107195138931274</v>
      </c>
      <c r="I626" t="str">
        <f t="shared" si="36"/>
        <v>73</v>
      </c>
      <c r="J626" t="str">
        <f t="shared" si="37"/>
        <v>Jan</v>
      </c>
      <c r="K626">
        <f t="shared" si="38"/>
        <v>72</v>
      </c>
      <c r="L626">
        <f t="shared" si="39"/>
        <v>1972</v>
      </c>
      <c r="M626">
        <f>VLOOKUP(L626,WYT!$B$6:$D$87,3,FALSE)</f>
        <v>3</v>
      </c>
    </row>
    <row r="627" spans="1:13" x14ac:dyDescent="0.25">
      <c r="A627">
        <v>625</v>
      </c>
      <c r="B627" t="s">
        <v>627</v>
      </c>
      <c r="C627">
        <v>73.759</v>
      </c>
      <c r="D627">
        <v>0.20300000000000001</v>
      </c>
      <c r="E627">
        <v>2.4540000000000002</v>
      </c>
      <c r="F627">
        <v>65.106124877929687</v>
      </c>
      <c r="G627">
        <v>1.7907623052597046</v>
      </c>
      <c r="H627">
        <v>3.8963053226470947</v>
      </c>
      <c r="I627" t="str">
        <f t="shared" si="36"/>
        <v>73</v>
      </c>
      <c r="J627" t="str">
        <f t="shared" si="37"/>
        <v>Feb</v>
      </c>
      <c r="K627">
        <f t="shared" si="38"/>
        <v>73</v>
      </c>
      <c r="L627">
        <f t="shared" si="39"/>
        <v>1973</v>
      </c>
      <c r="M627">
        <f>VLOOKUP(L627,WYT!$B$6:$D$87,3,FALSE)</f>
        <v>2</v>
      </c>
    </row>
    <row r="628" spans="1:13" x14ac:dyDescent="0.25">
      <c r="A628">
        <v>626</v>
      </c>
      <c r="B628" t="s">
        <v>628</v>
      </c>
      <c r="C628">
        <v>75.930999999999997</v>
      </c>
      <c r="D628">
        <v>0.61499999999999999</v>
      </c>
      <c r="E628">
        <v>2.6379000000000001</v>
      </c>
      <c r="F628">
        <v>65.687309265136719</v>
      </c>
      <c r="G628">
        <v>6.5947408676147461</v>
      </c>
      <c r="H628">
        <v>4.791346549987793</v>
      </c>
      <c r="I628" t="str">
        <f t="shared" si="36"/>
        <v>73</v>
      </c>
      <c r="J628" t="str">
        <f t="shared" si="37"/>
        <v>Mar</v>
      </c>
      <c r="K628">
        <f t="shared" si="38"/>
        <v>73</v>
      </c>
      <c r="L628">
        <f t="shared" si="39"/>
        <v>1973</v>
      </c>
      <c r="M628">
        <f>VLOOKUP(L628,WYT!$B$6:$D$87,3,FALSE)</f>
        <v>2</v>
      </c>
    </row>
    <row r="629" spans="1:13" x14ac:dyDescent="0.25">
      <c r="A629">
        <v>627</v>
      </c>
      <c r="B629" t="s">
        <v>629</v>
      </c>
      <c r="C629">
        <v>78.027000000000001</v>
      </c>
      <c r="D629">
        <v>4.2030000000000003</v>
      </c>
      <c r="E629">
        <v>6.6859999999999999</v>
      </c>
      <c r="F629">
        <v>63.382667541503906</v>
      </c>
      <c r="G629">
        <v>16.612421035766602</v>
      </c>
      <c r="H629">
        <v>7.3235540390014648</v>
      </c>
      <c r="I629" t="str">
        <f t="shared" si="36"/>
        <v>73</v>
      </c>
      <c r="J629" t="str">
        <f t="shared" si="37"/>
        <v>Apr</v>
      </c>
      <c r="K629">
        <f t="shared" si="38"/>
        <v>73</v>
      </c>
      <c r="L629">
        <f t="shared" si="39"/>
        <v>1973</v>
      </c>
      <c r="M629">
        <f>VLOOKUP(L629,WYT!$B$6:$D$87,3,FALSE)</f>
        <v>2</v>
      </c>
    </row>
    <row r="630" spans="1:13" x14ac:dyDescent="0.25">
      <c r="A630">
        <v>628</v>
      </c>
      <c r="B630" t="s">
        <v>630</v>
      </c>
      <c r="C630">
        <v>70.774000000000001</v>
      </c>
      <c r="D630">
        <v>12.29</v>
      </c>
      <c r="E630">
        <v>6.1055000000000001</v>
      </c>
      <c r="F630">
        <v>62.503593444824219</v>
      </c>
      <c r="G630">
        <v>21.304424285888672</v>
      </c>
      <c r="H630">
        <v>5.3055028915405273</v>
      </c>
      <c r="I630" t="str">
        <f t="shared" si="36"/>
        <v>73</v>
      </c>
      <c r="J630" t="str">
        <f t="shared" si="37"/>
        <v>May</v>
      </c>
      <c r="K630">
        <f t="shared" si="38"/>
        <v>73</v>
      </c>
      <c r="L630">
        <f t="shared" si="39"/>
        <v>1973</v>
      </c>
      <c r="M630">
        <f>VLOOKUP(L630,WYT!$B$6:$D$87,3,FALSE)</f>
        <v>2</v>
      </c>
    </row>
    <row r="631" spans="1:13" x14ac:dyDescent="0.25">
      <c r="A631">
        <v>629</v>
      </c>
      <c r="B631" t="s">
        <v>631</v>
      </c>
      <c r="C631">
        <v>70.078999999999994</v>
      </c>
      <c r="D631">
        <v>9.5039999999999996</v>
      </c>
      <c r="E631">
        <v>4.1593999999999998</v>
      </c>
      <c r="F631">
        <v>61.521022796630859</v>
      </c>
      <c r="G631">
        <v>16.460195541381836</v>
      </c>
      <c r="H631">
        <v>4.5125565528869629</v>
      </c>
      <c r="I631" t="str">
        <f t="shared" si="36"/>
        <v>73</v>
      </c>
      <c r="J631" t="str">
        <f t="shared" si="37"/>
        <v>Jun</v>
      </c>
      <c r="K631">
        <f t="shared" si="38"/>
        <v>73</v>
      </c>
      <c r="L631">
        <f t="shared" si="39"/>
        <v>1973</v>
      </c>
      <c r="M631">
        <f>VLOOKUP(L631,WYT!$B$6:$D$87,3,FALSE)</f>
        <v>2</v>
      </c>
    </row>
    <row r="632" spans="1:13" x14ac:dyDescent="0.25">
      <c r="A632">
        <v>630</v>
      </c>
      <c r="B632" t="s">
        <v>632</v>
      </c>
      <c r="C632">
        <v>75.902000000000001</v>
      </c>
      <c r="D632">
        <v>1.74</v>
      </c>
      <c r="E632">
        <v>0.93859999999999999</v>
      </c>
      <c r="F632">
        <v>65.301483154296875</v>
      </c>
      <c r="G632">
        <v>4.9238061904907227</v>
      </c>
      <c r="H632">
        <v>1.7533471584320068</v>
      </c>
      <c r="I632" t="str">
        <f t="shared" si="36"/>
        <v>73</v>
      </c>
      <c r="J632" t="str">
        <f t="shared" si="37"/>
        <v>Jul</v>
      </c>
      <c r="K632">
        <f t="shared" si="38"/>
        <v>73</v>
      </c>
      <c r="L632">
        <f t="shared" si="39"/>
        <v>1973</v>
      </c>
      <c r="M632">
        <f>VLOOKUP(L632,WYT!$B$6:$D$87,3,FALSE)</f>
        <v>2</v>
      </c>
    </row>
    <row r="633" spans="1:13" x14ac:dyDescent="0.25">
      <c r="A633">
        <v>631</v>
      </c>
      <c r="B633" t="s">
        <v>633</v>
      </c>
      <c r="C633">
        <v>69.128</v>
      </c>
      <c r="D633">
        <v>0.16300000000000001</v>
      </c>
      <c r="E633">
        <v>9.4299999999999995E-2</v>
      </c>
      <c r="F633">
        <v>61.984352111816406</v>
      </c>
      <c r="G633">
        <v>1.1154961585998535</v>
      </c>
      <c r="H633">
        <v>0.45583516359329224</v>
      </c>
      <c r="I633" t="str">
        <f t="shared" si="36"/>
        <v>73</v>
      </c>
      <c r="J633" t="str">
        <f t="shared" si="37"/>
        <v>Aug</v>
      </c>
      <c r="K633">
        <f t="shared" si="38"/>
        <v>73</v>
      </c>
      <c r="L633">
        <f t="shared" si="39"/>
        <v>1973</v>
      </c>
      <c r="M633">
        <f>VLOOKUP(L633,WYT!$B$6:$D$87,3,FALSE)</f>
        <v>2</v>
      </c>
    </row>
    <row r="634" spans="1:13" x14ac:dyDescent="0.25">
      <c r="A634">
        <v>632</v>
      </c>
      <c r="B634" t="s">
        <v>634</v>
      </c>
      <c r="C634">
        <v>77.745000000000005</v>
      </c>
      <c r="D634">
        <v>3.2000000000000001E-2</v>
      </c>
      <c r="E634">
        <v>2.9700000000000001E-2</v>
      </c>
      <c r="F634">
        <v>74.294174194335938</v>
      </c>
      <c r="G634">
        <v>0.42848941683769226</v>
      </c>
      <c r="H634">
        <v>0.42842447757720947</v>
      </c>
      <c r="I634" t="str">
        <f t="shared" si="36"/>
        <v>73</v>
      </c>
      <c r="J634" t="str">
        <f t="shared" si="37"/>
        <v>Sep</v>
      </c>
      <c r="K634">
        <f t="shared" si="38"/>
        <v>73</v>
      </c>
      <c r="L634">
        <f t="shared" si="39"/>
        <v>1973</v>
      </c>
      <c r="M634">
        <f>VLOOKUP(L634,WYT!$B$6:$D$87,3,FALSE)</f>
        <v>2</v>
      </c>
    </row>
    <row r="635" spans="1:13" x14ac:dyDescent="0.25">
      <c r="A635">
        <v>633</v>
      </c>
      <c r="B635" t="s">
        <v>635</v>
      </c>
      <c r="C635">
        <v>77.058999999999997</v>
      </c>
      <c r="D635">
        <v>1.4E-2</v>
      </c>
      <c r="E635">
        <v>4.9099999999999998E-2</v>
      </c>
      <c r="F635">
        <v>72.81591796875</v>
      </c>
      <c r="G635">
        <v>0.94378083944320679</v>
      </c>
      <c r="H635">
        <v>0.84800684452056885</v>
      </c>
      <c r="I635" t="str">
        <f t="shared" si="36"/>
        <v>73</v>
      </c>
      <c r="J635" t="str">
        <f t="shared" si="37"/>
        <v>Oct</v>
      </c>
      <c r="K635">
        <f t="shared" si="38"/>
        <v>73</v>
      </c>
      <c r="L635">
        <f t="shared" si="39"/>
        <v>1973</v>
      </c>
      <c r="M635">
        <f>VLOOKUP(L635,WYT!$B$6:$D$87,3,FALSE)</f>
        <v>2</v>
      </c>
    </row>
    <row r="636" spans="1:13" x14ac:dyDescent="0.25">
      <c r="A636">
        <v>634</v>
      </c>
      <c r="B636" t="s">
        <v>636</v>
      </c>
      <c r="C636">
        <v>79.510000000000005</v>
      </c>
      <c r="D636">
        <v>1.9E-2</v>
      </c>
      <c r="E636">
        <v>0.30969999999999998</v>
      </c>
      <c r="F636">
        <v>73.959396362304688</v>
      </c>
      <c r="G636">
        <v>1.191469669342041</v>
      </c>
      <c r="H636">
        <v>0.85464048385620117</v>
      </c>
      <c r="I636" t="str">
        <f t="shared" si="36"/>
        <v>73</v>
      </c>
      <c r="J636" t="str">
        <f t="shared" si="37"/>
        <v>Nov</v>
      </c>
      <c r="K636">
        <f t="shared" si="38"/>
        <v>73</v>
      </c>
      <c r="L636">
        <f t="shared" si="39"/>
        <v>1973</v>
      </c>
      <c r="M636">
        <f>VLOOKUP(L636,WYT!$B$6:$D$87,3,FALSE)</f>
        <v>2</v>
      </c>
    </row>
    <row r="637" spans="1:13" x14ac:dyDescent="0.25">
      <c r="A637">
        <v>635</v>
      </c>
      <c r="B637" t="s">
        <v>637</v>
      </c>
      <c r="C637">
        <v>84.739000000000004</v>
      </c>
      <c r="D637">
        <v>1.9E-2</v>
      </c>
      <c r="E637">
        <v>1.0851999999999999</v>
      </c>
      <c r="F637">
        <v>79.086982727050781</v>
      </c>
      <c r="G637">
        <v>0.17650100588798523</v>
      </c>
      <c r="H637">
        <v>1.7213095426559448</v>
      </c>
      <c r="I637" t="str">
        <f t="shared" si="36"/>
        <v>73</v>
      </c>
      <c r="J637" t="str">
        <f t="shared" si="37"/>
        <v>Dec</v>
      </c>
      <c r="K637">
        <f t="shared" si="38"/>
        <v>73</v>
      </c>
      <c r="L637">
        <f t="shared" si="39"/>
        <v>1973</v>
      </c>
      <c r="M637">
        <f>VLOOKUP(L637,WYT!$B$6:$D$87,3,FALSE)</f>
        <v>2</v>
      </c>
    </row>
    <row r="638" spans="1:13" x14ac:dyDescent="0.25">
      <c r="A638">
        <v>636</v>
      </c>
      <c r="B638" t="s">
        <v>638</v>
      </c>
      <c r="C638">
        <v>53.475999999999999</v>
      </c>
      <c r="D638">
        <v>0.08</v>
      </c>
      <c r="E638">
        <v>1.0609</v>
      </c>
      <c r="F638">
        <v>50.664070129394531</v>
      </c>
      <c r="G638">
        <v>0.35852861404418945</v>
      </c>
      <c r="H638">
        <v>1.4867517948150635</v>
      </c>
      <c r="I638" t="str">
        <f t="shared" si="36"/>
        <v>74</v>
      </c>
      <c r="J638" t="str">
        <f t="shared" si="37"/>
        <v>Jan</v>
      </c>
      <c r="K638">
        <f t="shared" si="38"/>
        <v>73</v>
      </c>
      <c r="L638">
        <f t="shared" si="39"/>
        <v>1973</v>
      </c>
      <c r="M638">
        <f>VLOOKUP(L638,WYT!$B$6:$D$87,3,FALSE)</f>
        <v>2</v>
      </c>
    </row>
    <row r="639" spans="1:13" x14ac:dyDescent="0.25">
      <c r="A639">
        <v>637</v>
      </c>
      <c r="B639" t="s">
        <v>639</v>
      </c>
      <c r="C639">
        <v>76.450999999999993</v>
      </c>
      <c r="D639">
        <v>0.53500000000000003</v>
      </c>
      <c r="E639">
        <v>1.7931999999999999</v>
      </c>
      <c r="F639">
        <v>68.795242309570313</v>
      </c>
      <c r="G639">
        <v>4.2758383750915527</v>
      </c>
      <c r="H639">
        <v>3.3559551239013672</v>
      </c>
      <c r="I639" t="str">
        <f t="shared" si="36"/>
        <v>74</v>
      </c>
      <c r="J639" t="str">
        <f t="shared" si="37"/>
        <v>Feb</v>
      </c>
      <c r="K639">
        <f t="shared" si="38"/>
        <v>74</v>
      </c>
      <c r="L639">
        <f t="shared" si="39"/>
        <v>1974</v>
      </c>
      <c r="M639">
        <f>VLOOKUP(L639,WYT!$B$6:$D$87,3,FALSE)</f>
        <v>1</v>
      </c>
    </row>
    <row r="640" spans="1:13" x14ac:dyDescent="0.25">
      <c r="A640">
        <v>638</v>
      </c>
      <c r="B640" t="s">
        <v>640</v>
      </c>
      <c r="C640">
        <v>62.704999999999998</v>
      </c>
      <c r="D640">
        <v>0.26500000000000001</v>
      </c>
      <c r="E640">
        <v>1.2717000000000001</v>
      </c>
      <c r="F640">
        <v>57.699924468994141</v>
      </c>
      <c r="G640">
        <v>2.8580493927001953</v>
      </c>
      <c r="H640">
        <v>2.1797230243682861</v>
      </c>
      <c r="I640" t="str">
        <f t="shared" si="36"/>
        <v>74</v>
      </c>
      <c r="J640" t="str">
        <f t="shared" si="37"/>
        <v>Mar</v>
      </c>
      <c r="K640">
        <f t="shared" si="38"/>
        <v>74</v>
      </c>
      <c r="L640">
        <f t="shared" si="39"/>
        <v>1974</v>
      </c>
      <c r="M640">
        <f>VLOOKUP(L640,WYT!$B$6:$D$87,3,FALSE)</f>
        <v>1</v>
      </c>
    </row>
    <row r="641" spans="1:13" x14ac:dyDescent="0.25">
      <c r="A641">
        <v>639</v>
      </c>
      <c r="B641" t="s">
        <v>641</v>
      </c>
      <c r="C641">
        <v>78.076999999999998</v>
      </c>
      <c r="D641">
        <v>3.81</v>
      </c>
      <c r="E641">
        <v>2.8565</v>
      </c>
      <c r="F641">
        <v>72.070640563964844</v>
      </c>
      <c r="G641">
        <v>7.685032844543457</v>
      </c>
      <c r="H641">
        <v>3.2470023632049561</v>
      </c>
      <c r="I641" t="str">
        <f t="shared" si="36"/>
        <v>74</v>
      </c>
      <c r="J641" t="str">
        <f t="shared" si="37"/>
        <v>Apr</v>
      </c>
      <c r="K641">
        <f t="shared" si="38"/>
        <v>74</v>
      </c>
      <c r="L641">
        <f t="shared" si="39"/>
        <v>1974</v>
      </c>
      <c r="M641">
        <f>VLOOKUP(L641,WYT!$B$6:$D$87,3,FALSE)</f>
        <v>1</v>
      </c>
    </row>
    <row r="642" spans="1:13" x14ac:dyDescent="0.25">
      <c r="A642">
        <v>640</v>
      </c>
      <c r="B642" t="s">
        <v>642</v>
      </c>
      <c r="C642">
        <v>75.738</v>
      </c>
      <c r="D642">
        <v>8.9990000000000006</v>
      </c>
      <c r="E642">
        <v>4.9063999999999997</v>
      </c>
      <c r="F642">
        <v>67.728485107421875</v>
      </c>
      <c r="G642">
        <v>15.208073616027832</v>
      </c>
      <c r="H642">
        <v>5.3520617485046387</v>
      </c>
      <c r="I642" t="str">
        <f t="shared" si="36"/>
        <v>74</v>
      </c>
      <c r="J642" t="str">
        <f t="shared" si="37"/>
        <v>May</v>
      </c>
      <c r="K642">
        <f t="shared" si="38"/>
        <v>74</v>
      </c>
      <c r="L642">
        <f t="shared" si="39"/>
        <v>1974</v>
      </c>
      <c r="M642">
        <f>VLOOKUP(L642,WYT!$B$6:$D$87,3,FALSE)</f>
        <v>1</v>
      </c>
    </row>
    <row r="643" spans="1:13" x14ac:dyDescent="0.25">
      <c r="A643">
        <v>641</v>
      </c>
      <c r="B643" t="s">
        <v>643</v>
      </c>
      <c r="C643">
        <v>70.382000000000005</v>
      </c>
      <c r="D643">
        <v>7.3470000000000004</v>
      </c>
      <c r="E643">
        <v>5.3417000000000003</v>
      </c>
      <c r="F643">
        <v>62.1539306640625</v>
      </c>
      <c r="G643">
        <v>13.59429931640625</v>
      </c>
      <c r="H643">
        <v>5.891456127166748</v>
      </c>
      <c r="I643" t="str">
        <f t="shared" si="36"/>
        <v>74</v>
      </c>
      <c r="J643" t="str">
        <f t="shared" si="37"/>
        <v>Jun</v>
      </c>
      <c r="K643">
        <f t="shared" si="38"/>
        <v>74</v>
      </c>
      <c r="L643">
        <f t="shared" si="39"/>
        <v>1974</v>
      </c>
      <c r="M643">
        <f>VLOOKUP(L643,WYT!$B$6:$D$87,3,FALSE)</f>
        <v>1</v>
      </c>
    </row>
    <row r="644" spans="1:13" x14ac:dyDescent="0.25">
      <c r="A644">
        <v>642</v>
      </c>
      <c r="B644" t="s">
        <v>644</v>
      </c>
      <c r="C644">
        <v>77.260000000000005</v>
      </c>
      <c r="D644">
        <v>1.427</v>
      </c>
      <c r="E644">
        <v>1.3463000000000001</v>
      </c>
      <c r="F644">
        <v>65.844169616699219</v>
      </c>
      <c r="G644">
        <v>4.2514791488647461</v>
      </c>
      <c r="H644">
        <v>2.5549557209014893</v>
      </c>
      <c r="I644" t="str">
        <f t="shared" ref="I644:I707" si="40">MID(B644,8,2)</f>
        <v>74</v>
      </c>
      <c r="J644" t="str">
        <f t="shared" ref="J644:J707" si="41">MID(B644,4,3)</f>
        <v>Jul</v>
      </c>
      <c r="K644">
        <f t="shared" ref="K644:K707" si="42">IF(J644="Jan",I644-1,I644+0)</f>
        <v>74</v>
      </c>
      <c r="L644">
        <f t="shared" ref="L644:L707" si="43">IF(K644&gt;3,1900+K644,2000+K644)</f>
        <v>1974</v>
      </c>
      <c r="M644">
        <f>VLOOKUP(L644,WYT!$B$6:$D$87,3,FALSE)</f>
        <v>1</v>
      </c>
    </row>
    <row r="645" spans="1:13" x14ac:dyDescent="0.25">
      <c r="A645">
        <v>643</v>
      </c>
      <c r="B645" t="s">
        <v>645</v>
      </c>
      <c r="C645">
        <v>69.680999999999997</v>
      </c>
      <c r="D645">
        <v>0.13700000000000001</v>
      </c>
      <c r="E645">
        <v>0.16089999999999999</v>
      </c>
      <c r="F645">
        <v>61.683937072753906</v>
      </c>
      <c r="G645">
        <v>0.92158865928649902</v>
      </c>
      <c r="H645">
        <v>0.76522821187973022</v>
      </c>
      <c r="I645" t="str">
        <f t="shared" si="40"/>
        <v>74</v>
      </c>
      <c r="J645" t="str">
        <f t="shared" si="41"/>
        <v>Aug</v>
      </c>
      <c r="K645">
        <f t="shared" si="42"/>
        <v>74</v>
      </c>
      <c r="L645">
        <f t="shared" si="43"/>
        <v>1974</v>
      </c>
      <c r="M645">
        <f>VLOOKUP(L645,WYT!$B$6:$D$87,3,FALSE)</f>
        <v>1</v>
      </c>
    </row>
    <row r="646" spans="1:13" x14ac:dyDescent="0.25">
      <c r="A646">
        <v>644</v>
      </c>
      <c r="B646" t="s">
        <v>646</v>
      </c>
      <c r="C646">
        <v>90.852999999999994</v>
      </c>
      <c r="D646">
        <v>1.4999999999999999E-2</v>
      </c>
      <c r="E646">
        <v>3.2500000000000001E-2</v>
      </c>
      <c r="F646">
        <v>86.434669494628906</v>
      </c>
      <c r="G646">
        <v>0.55440598726272583</v>
      </c>
      <c r="H646">
        <v>0.78291785717010498</v>
      </c>
      <c r="I646" t="str">
        <f t="shared" si="40"/>
        <v>74</v>
      </c>
      <c r="J646" t="str">
        <f t="shared" si="41"/>
        <v>Sep</v>
      </c>
      <c r="K646">
        <f t="shared" si="42"/>
        <v>74</v>
      </c>
      <c r="L646">
        <f t="shared" si="43"/>
        <v>1974</v>
      </c>
      <c r="M646">
        <f>VLOOKUP(L646,WYT!$B$6:$D$87,3,FALSE)</f>
        <v>1</v>
      </c>
    </row>
    <row r="647" spans="1:13" x14ac:dyDescent="0.25">
      <c r="A647">
        <v>645</v>
      </c>
      <c r="B647" t="s">
        <v>647</v>
      </c>
      <c r="C647">
        <v>86.314999999999998</v>
      </c>
      <c r="D647">
        <v>4.4999999999999998E-2</v>
      </c>
      <c r="E647">
        <v>0.38379999999999997</v>
      </c>
      <c r="F647">
        <v>80.615699768066406</v>
      </c>
      <c r="G647">
        <v>2.3211803436279297</v>
      </c>
      <c r="H647">
        <v>1.8074944019317627</v>
      </c>
      <c r="I647" t="str">
        <f t="shared" si="40"/>
        <v>74</v>
      </c>
      <c r="J647" t="str">
        <f t="shared" si="41"/>
        <v>Oct</v>
      </c>
      <c r="K647">
        <f t="shared" si="42"/>
        <v>74</v>
      </c>
      <c r="L647">
        <f t="shared" si="43"/>
        <v>1974</v>
      </c>
      <c r="M647">
        <f>VLOOKUP(L647,WYT!$B$6:$D$87,3,FALSE)</f>
        <v>1</v>
      </c>
    </row>
    <row r="648" spans="1:13" x14ac:dyDescent="0.25">
      <c r="A648">
        <v>646</v>
      </c>
      <c r="B648" t="s">
        <v>648</v>
      </c>
      <c r="C648">
        <v>86.659000000000006</v>
      </c>
      <c r="D648">
        <v>0.23799999999999999</v>
      </c>
      <c r="E648">
        <v>0.29409999999999997</v>
      </c>
      <c r="F648">
        <v>74.384986877441406</v>
      </c>
      <c r="G648">
        <v>10.368446350097656</v>
      </c>
      <c r="H648">
        <v>1.8175030946731567</v>
      </c>
      <c r="I648" t="str">
        <f t="shared" si="40"/>
        <v>74</v>
      </c>
      <c r="J648" t="str">
        <f t="shared" si="41"/>
        <v>Nov</v>
      </c>
      <c r="K648">
        <f t="shared" si="42"/>
        <v>74</v>
      </c>
      <c r="L648">
        <f t="shared" si="43"/>
        <v>1974</v>
      </c>
      <c r="M648">
        <f>VLOOKUP(L648,WYT!$B$6:$D$87,3,FALSE)</f>
        <v>1</v>
      </c>
    </row>
    <row r="649" spans="1:13" x14ac:dyDescent="0.25">
      <c r="A649">
        <v>647</v>
      </c>
      <c r="B649" t="s">
        <v>649</v>
      </c>
      <c r="C649">
        <v>78.072000000000003</v>
      </c>
      <c r="D649">
        <v>0.17</v>
      </c>
      <c r="E649">
        <v>0.17419999999999999</v>
      </c>
      <c r="F649">
        <v>70.961891174316406</v>
      </c>
      <c r="G649">
        <v>6.4095034599304199</v>
      </c>
      <c r="H649">
        <v>0.89712262153625488</v>
      </c>
      <c r="I649" t="str">
        <f t="shared" si="40"/>
        <v>74</v>
      </c>
      <c r="J649" t="str">
        <f t="shared" si="41"/>
        <v>Dec</v>
      </c>
      <c r="K649">
        <f t="shared" si="42"/>
        <v>74</v>
      </c>
      <c r="L649">
        <f t="shared" si="43"/>
        <v>1974</v>
      </c>
      <c r="M649">
        <f>VLOOKUP(L649,WYT!$B$6:$D$87,3,FALSE)</f>
        <v>1</v>
      </c>
    </row>
    <row r="650" spans="1:13" x14ac:dyDescent="0.25">
      <c r="A650">
        <v>648</v>
      </c>
      <c r="B650" t="s">
        <v>650</v>
      </c>
      <c r="C650">
        <v>74.575000000000003</v>
      </c>
      <c r="D650">
        <v>3.2000000000000001E-2</v>
      </c>
      <c r="E650">
        <v>0.11310000000000001</v>
      </c>
      <c r="F650">
        <v>81.355903625488281</v>
      </c>
      <c r="G650">
        <v>1.5300139188766479</v>
      </c>
      <c r="H650">
        <v>0.64010369777679443</v>
      </c>
      <c r="I650" t="str">
        <f t="shared" si="40"/>
        <v>75</v>
      </c>
      <c r="J650" t="str">
        <f t="shared" si="41"/>
        <v>Jan</v>
      </c>
      <c r="K650">
        <f t="shared" si="42"/>
        <v>74</v>
      </c>
      <c r="L650">
        <f t="shared" si="43"/>
        <v>1974</v>
      </c>
      <c r="M650">
        <f>VLOOKUP(L650,WYT!$B$6:$D$87,3,FALSE)</f>
        <v>1</v>
      </c>
    </row>
    <row r="651" spans="1:13" x14ac:dyDescent="0.25">
      <c r="A651">
        <v>649</v>
      </c>
      <c r="B651" t="s">
        <v>651</v>
      </c>
      <c r="C651">
        <v>81.153999999999996</v>
      </c>
      <c r="D651">
        <v>0.47499999999999998</v>
      </c>
      <c r="E651">
        <v>0.99050000000000005</v>
      </c>
      <c r="F651">
        <v>78.273506164550781</v>
      </c>
      <c r="G651">
        <v>3.324925422668457</v>
      </c>
      <c r="H651">
        <v>1.6904195547103882</v>
      </c>
      <c r="I651" t="str">
        <f t="shared" si="40"/>
        <v>75</v>
      </c>
      <c r="J651" t="str">
        <f t="shared" si="41"/>
        <v>Feb</v>
      </c>
      <c r="K651">
        <f t="shared" si="42"/>
        <v>75</v>
      </c>
      <c r="L651">
        <f t="shared" si="43"/>
        <v>1975</v>
      </c>
      <c r="M651">
        <f>VLOOKUP(L651,WYT!$B$6:$D$87,3,FALSE)</f>
        <v>1</v>
      </c>
    </row>
    <row r="652" spans="1:13" x14ac:dyDescent="0.25">
      <c r="A652">
        <v>650</v>
      </c>
      <c r="B652" t="s">
        <v>652</v>
      </c>
      <c r="C652">
        <v>73.644000000000005</v>
      </c>
      <c r="D652">
        <v>1.0409999999999999</v>
      </c>
      <c r="E652">
        <v>1.3063</v>
      </c>
      <c r="F652">
        <v>64.460418701171875</v>
      </c>
      <c r="G652">
        <v>5.1858367919921875</v>
      </c>
      <c r="H652">
        <v>2.164574146270752</v>
      </c>
      <c r="I652" t="str">
        <f t="shared" si="40"/>
        <v>75</v>
      </c>
      <c r="J652" t="str">
        <f t="shared" si="41"/>
        <v>Mar</v>
      </c>
      <c r="K652">
        <f t="shared" si="42"/>
        <v>75</v>
      </c>
      <c r="L652">
        <f t="shared" si="43"/>
        <v>1975</v>
      </c>
      <c r="M652">
        <f>VLOOKUP(L652,WYT!$B$6:$D$87,3,FALSE)</f>
        <v>1</v>
      </c>
    </row>
    <row r="653" spans="1:13" x14ac:dyDescent="0.25">
      <c r="A653">
        <v>651</v>
      </c>
      <c r="B653" t="s">
        <v>653</v>
      </c>
      <c r="C653">
        <v>71.804000000000002</v>
      </c>
      <c r="D653">
        <v>6.2880000000000003</v>
      </c>
      <c r="E653">
        <v>6.1204999999999998</v>
      </c>
      <c r="F653">
        <v>64.537712097167969</v>
      </c>
      <c r="G653">
        <v>12.908242225646973</v>
      </c>
      <c r="H653">
        <v>6.0410013198852539</v>
      </c>
      <c r="I653" t="str">
        <f t="shared" si="40"/>
        <v>75</v>
      </c>
      <c r="J653" t="str">
        <f t="shared" si="41"/>
        <v>Apr</v>
      </c>
      <c r="K653">
        <f t="shared" si="42"/>
        <v>75</v>
      </c>
      <c r="L653">
        <f t="shared" si="43"/>
        <v>1975</v>
      </c>
      <c r="M653">
        <f>VLOOKUP(L653,WYT!$B$6:$D$87,3,FALSE)</f>
        <v>1</v>
      </c>
    </row>
    <row r="654" spans="1:13" x14ac:dyDescent="0.25">
      <c r="A654">
        <v>652</v>
      </c>
      <c r="B654" t="s">
        <v>654</v>
      </c>
      <c r="C654">
        <v>83.935000000000002</v>
      </c>
      <c r="D654">
        <v>7.2930000000000001</v>
      </c>
      <c r="E654">
        <v>4.7427000000000001</v>
      </c>
      <c r="F654">
        <v>79.77001953125</v>
      </c>
      <c r="G654">
        <v>11.191208839416504</v>
      </c>
      <c r="H654">
        <v>4.7871088981628418</v>
      </c>
      <c r="I654" t="str">
        <f t="shared" si="40"/>
        <v>75</v>
      </c>
      <c r="J654" t="str">
        <f t="shared" si="41"/>
        <v>May</v>
      </c>
      <c r="K654">
        <f t="shared" si="42"/>
        <v>75</v>
      </c>
      <c r="L654">
        <f t="shared" si="43"/>
        <v>1975</v>
      </c>
      <c r="M654">
        <f>VLOOKUP(L654,WYT!$B$6:$D$87,3,FALSE)</f>
        <v>1</v>
      </c>
    </row>
    <row r="655" spans="1:13" x14ac:dyDescent="0.25">
      <c r="A655">
        <v>653</v>
      </c>
      <c r="B655" t="s">
        <v>655</v>
      </c>
      <c r="C655">
        <v>81.212999999999994</v>
      </c>
      <c r="D655">
        <v>3.77</v>
      </c>
      <c r="E655">
        <v>5.2840999999999996</v>
      </c>
      <c r="F655">
        <v>68.708747863769531</v>
      </c>
      <c r="G655">
        <v>11.60036563873291</v>
      </c>
      <c r="H655">
        <v>8.2997989654541016</v>
      </c>
      <c r="I655" t="str">
        <f t="shared" si="40"/>
        <v>75</v>
      </c>
      <c r="J655" t="str">
        <f t="shared" si="41"/>
        <v>Jun</v>
      </c>
      <c r="K655">
        <f t="shared" si="42"/>
        <v>75</v>
      </c>
      <c r="L655">
        <f t="shared" si="43"/>
        <v>1975</v>
      </c>
      <c r="M655">
        <f>VLOOKUP(L655,WYT!$B$6:$D$87,3,FALSE)</f>
        <v>1</v>
      </c>
    </row>
    <row r="656" spans="1:13" x14ac:dyDescent="0.25">
      <c r="A656">
        <v>654</v>
      </c>
      <c r="B656" t="s">
        <v>656</v>
      </c>
      <c r="C656">
        <v>73.366</v>
      </c>
      <c r="D656">
        <v>0.94199999999999995</v>
      </c>
      <c r="E656">
        <v>1.6405000000000001</v>
      </c>
      <c r="F656">
        <v>61.339725494384766</v>
      </c>
      <c r="G656">
        <v>8.1091537475585937</v>
      </c>
      <c r="H656">
        <v>4.427487850189209</v>
      </c>
      <c r="I656" t="str">
        <f t="shared" si="40"/>
        <v>75</v>
      </c>
      <c r="J656" t="str">
        <f t="shared" si="41"/>
        <v>Jul</v>
      </c>
      <c r="K656">
        <f t="shared" si="42"/>
        <v>75</v>
      </c>
      <c r="L656">
        <f t="shared" si="43"/>
        <v>1975</v>
      </c>
      <c r="M656">
        <f>VLOOKUP(L656,WYT!$B$6:$D$87,3,FALSE)</f>
        <v>1</v>
      </c>
    </row>
    <row r="657" spans="1:13" x14ac:dyDescent="0.25">
      <c r="A657">
        <v>655</v>
      </c>
      <c r="B657" t="s">
        <v>657</v>
      </c>
      <c r="C657">
        <v>68.489000000000004</v>
      </c>
      <c r="D657">
        <v>0.13500000000000001</v>
      </c>
      <c r="E657">
        <v>0.25390000000000001</v>
      </c>
      <c r="F657">
        <v>62.132678985595703</v>
      </c>
      <c r="G657">
        <v>2.2400367259979248</v>
      </c>
      <c r="H657">
        <v>1.2598457336425781</v>
      </c>
      <c r="I657" t="str">
        <f t="shared" si="40"/>
        <v>75</v>
      </c>
      <c r="J657" t="str">
        <f t="shared" si="41"/>
        <v>Aug</v>
      </c>
      <c r="K657">
        <f t="shared" si="42"/>
        <v>75</v>
      </c>
      <c r="L657">
        <f t="shared" si="43"/>
        <v>1975</v>
      </c>
      <c r="M657">
        <f>VLOOKUP(L657,WYT!$B$6:$D$87,3,FALSE)</f>
        <v>1</v>
      </c>
    </row>
    <row r="658" spans="1:13" x14ac:dyDescent="0.25">
      <c r="A658">
        <v>656</v>
      </c>
      <c r="B658" t="s">
        <v>658</v>
      </c>
      <c r="C658">
        <v>90.912000000000006</v>
      </c>
      <c r="D658">
        <v>1.2999999999999999E-2</v>
      </c>
      <c r="E658">
        <v>5.0500000000000003E-2</v>
      </c>
      <c r="F658">
        <v>87.382728576660156</v>
      </c>
      <c r="G658">
        <v>0.4873325526714325</v>
      </c>
      <c r="H658">
        <v>0.84937083721160889</v>
      </c>
      <c r="I658" t="str">
        <f t="shared" si="40"/>
        <v>75</v>
      </c>
      <c r="J658" t="str">
        <f t="shared" si="41"/>
        <v>Sep</v>
      </c>
      <c r="K658">
        <f t="shared" si="42"/>
        <v>75</v>
      </c>
      <c r="L658">
        <f t="shared" si="43"/>
        <v>1975</v>
      </c>
      <c r="M658">
        <f>VLOOKUP(L658,WYT!$B$6:$D$87,3,FALSE)</f>
        <v>1</v>
      </c>
    </row>
    <row r="659" spans="1:13" x14ac:dyDescent="0.25">
      <c r="A659">
        <v>657</v>
      </c>
      <c r="B659" t="s">
        <v>659</v>
      </c>
      <c r="C659">
        <v>86.165000000000006</v>
      </c>
      <c r="D659">
        <v>0.01</v>
      </c>
      <c r="E659">
        <v>0.30009999999999998</v>
      </c>
      <c r="F659">
        <v>81.041885375976563</v>
      </c>
      <c r="G659">
        <v>1.8890175819396973</v>
      </c>
      <c r="H659">
        <v>2.1835422515869141</v>
      </c>
      <c r="I659" t="str">
        <f t="shared" si="40"/>
        <v>75</v>
      </c>
      <c r="J659" t="str">
        <f t="shared" si="41"/>
        <v>Oct</v>
      </c>
      <c r="K659">
        <f t="shared" si="42"/>
        <v>75</v>
      </c>
      <c r="L659">
        <f t="shared" si="43"/>
        <v>1975</v>
      </c>
      <c r="M659">
        <f>VLOOKUP(L659,WYT!$B$6:$D$87,3,FALSE)</f>
        <v>1</v>
      </c>
    </row>
    <row r="660" spans="1:13" x14ac:dyDescent="0.25">
      <c r="A660">
        <v>658</v>
      </c>
      <c r="B660" t="s">
        <v>660</v>
      </c>
      <c r="C660">
        <v>88.331000000000003</v>
      </c>
      <c r="D660">
        <v>0.36399999999999999</v>
      </c>
      <c r="E660">
        <v>0.45950000000000002</v>
      </c>
      <c r="F660">
        <v>73.625503540039063</v>
      </c>
      <c r="G660">
        <v>11.512820243835449</v>
      </c>
      <c r="H660">
        <v>2.5843896865844727</v>
      </c>
      <c r="I660" t="str">
        <f t="shared" si="40"/>
        <v>75</v>
      </c>
      <c r="J660" t="str">
        <f t="shared" si="41"/>
        <v>Nov</v>
      </c>
      <c r="K660">
        <f t="shared" si="42"/>
        <v>75</v>
      </c>
      <c r="L660">
        <f t="shared" si="43"/>
        <v>1975</v>
      </c>
      <c r="M660">
        <f>VLOOKUP(L660,WYT!$B$6:$D$87,3,FALSE)</f>
        <v>1</v>
      </c>
    </row>
    <row r="661" spans="1:13" x14ac:dyDescent="0.25">
      <c r="A661">
        <v>659</v>
      </c>
      <c r="B661" t="s">
        <v>661</v>
      </c>
      <c r="C661">
        <v>77.158000000000001</v>
      </c>
      <c r="D661">
        <v>0.442</v>
      </c>
      <c r="E661">
        <v>0.29339999999999999</v>
      </c>
      <c r="F661">
        <v>67.421188354492187</v>
      </c>
      <c r="G661">
        <v>6.1252126693725586</v>
      </c>
      <c r="H661">
        <v>1.1238968372344971</v>
      </c>
      <c r="I661" t="str">
        <f t="shared" si="40"/>
        <v>75</v>
      </c>
      <c r="J661" t="str">
        <f t="shared" si="41"/>
        <v>Dec</v>
      </c>
      <c r="K661">
        <f t="shared" si="42"/>
        <v>75</v>
      </c>
      <c r="L661">
        <f t="shared" si="43"/>
        <v>1975</v>
      </c>
      <c r="M661">
        <f>VLOOKUP(L661,WYT!$B$6:$D$87,3,FALSE)</f>
        <v>1</v>
      </c>
    </row>
    <row r="662" spans="1:13" x14ac:dyDescent="0.25">
      <c r="A662">
        <v>660</v>
      </c>
      <c r="B662" t="s">
        <v>662</v>
      </c>
      <c r="C662">
        <v>68.497</v>
      </c>
      <c r="D662">
        <v>8.2000000000000003E-2</v>
      </c>
      <c r="E662">
        <v>9.35E-2</v>
      </c>
      <c r="F662">
        <v>76.846061706542969</v>
      </c>
      <c r="G662">
        <v>1.531987190246582</v>
      </c>
      <c r="H662">
        <v>0.48106971383094788</v>
      </c>
      <c r="I662" t="str">
        <f t="shared" si="40"/>
        <v>76</v>
      </c>
      <c r="J662" t="str">
        <f t="shared" si="41"/>
        <v>Jan</v>
      </c>
      <c r="K662">
        <f t="shared" si="42"/>
        <v>75</v>
      </c>
      <c r="L662">
        <f t="shared" si="43"/>
        <v>1975</v>
      </c>
      <c r="M662">
        <f>VLOOKUP(L662,WYT!$B$6:$D$87,3,FALSE)</f>
        <v>1</v>
      </c>
    </row>
    <row r="663" spans="1:13" x14ac:dyDescent="0.25">
      <c r="A663">
        <v>661</v>
      </c>
      <c r="B663" t="s">
        <v>663</v>
      </c>
      <c r="C663">
        <v>73.83</v>
      </c>
      <c r="D663">
        <v>2.3E-2</v>
      </c>
      <c r="E663">
        <v>0.1371</v>
      </c>
      <c r="F663">
        <v>79.781440734863281</v>
      </c>
      <c r="G663">
        <v>1.6389012336730957</v>
      </c>
      <c r="H663">
        <v>0.76749736070632935</v>
      </c>
      <c r="I663" t="str">
        <f t="shared" si="40"/>
        <v>76</v>
      </c>
      <c r="J663" t="str">
        <f t="shared" si="41"/>
        <v>Feb</v>
      </c>
      <c r="K663">
        <f t="shared" si="42"/>
        <v>76</v>
      </c>
      <c r="L663">
        <f t="shared" si="43"/>
        <v>1976</v>
      </c>
      <c r="M663">
        <f>VLOOKUP(L663,WYT!$B$6:$D$87,3,FALSE)</f>
        <v>4</v>
      </c>
    </row>
    <row r="664" spans="1:13" x14ac:dyDescent="0.25">
      <c r="A664">
        <v>662</v>
      </c>
      <c r="B664" t="s">
        <v>664</v>
      </c>
      <c r="C664">
        <v>86.016999999999996</v>
      </c>
      <c r="D664">
        <v>1.9E-2</v>
      </c>
      <c r="E664">
        <v>0.32269999999999999</v>
      </c>
      <c r="F664">
        <v>84.990562438964844</v>
      </c>
      <c r="G664">
        <v>0.87213611602783203</v>
      </c>
      <c r="H664">
        <v>0.62672621011734009</v>
      </c>
      <c r="I664" t="str">
        <f t="shared" si="40"/>
        <v>76</v>
      </c>
      <c r="J664" t="str">
        <f t="shared" si="41"/>
        <v>Mar</v>
      </c>
      <c r="K664">
        <f t="shared" si="42"/>
        <v>76</v>
      </c>
      <c r="L664">
        <f t="shared" si="43"/>
        <v>1976</v>
      </c>
      <c r="M664">
        <f>VLOOKUP(L664,WYT!$B$6:$D$87,3,FALSE)</f>
        <v>4</v>
      </c>
    </row>
    <row r="665" spans="1:13" x14ac:dyDescent="0.25">
      <c r="A665">
        <v>663</v>
      </c>
      <c r="B665" t="s">
        <v>665</v>
      </c>
      <c r="C665">
        <v>79.599999999999994</v>
      </c>
      <c r="D665">
        <v>6.9000000000000006E-2</v>
      </c>
      <c r="E665">
        <v>0.53800000000000003</v>
      </c>
      <c r="F665">
        <v>77.950325012207031</v>
      </c>
      <c r="G665">
        <v>0.78563559055328369</v>
      </c>
      <c r="H665">
        <v>0.78289508819580078</v>
      </c>
      <c r="I665" t="str">
        <f t="shared" si="40"/>
        <v>76</v>
      </c>
      <c r="J665" t="str">
        <f t="shared" si="41"/>
        <v>Apr</v>
      </c>
      <c r="K665">
        <f t="shared" si="42"/>
        <v>76</v>
      </c>
      <c r="L665">
        <f t="shared" si="43"/>
        <v>1976</v>
      </c>
      <c r="M665">
        <f>VLOOKUP(L665,WYT!$B$6:$D$87,3,FALSE)</f>
        <v>4</v>
      </c>
    </row>
    <row r="666" spans="1:13" x14ac:dyDescent="0.25">
      <c r="A666">
        <v>664</v>
      </c>
      <c r="B666" t="s">
        <v>666</v>
      </c>
      <c r="C666">
        <v>76.828000000000003</v>
      </c>
      <c r="D666">
        <v>0.29199999999999998</v>
      </c>
      <c r="E666">
        <v>0.49830000000000002</v>
      </c>
      <c r="F666">
        <v>75.884101867675781</v>
      </c>
      <c r="G666">
        <v>1.5343301296234131</v>
      </c>
      <c r="H666">
        <v>0.6609681248664856</v>
      </c>
      <c r="I666" t="str">
        <f t="shared" si="40"/>
        <v>76</v>
      </c>
      <c r="J666" t="str">
        <f t="shared" si="41"/>
        <v>May</v>
      </c>
      <c r="K666">
        <f t="shared" si="42"/>
        <v>76</v>
      </c>
      <c r="L666">
        <f t="shared" si="43"/>
        <v>1976</v>
      </c>
      <c r="M666">
        <f>VLOOKUP(L666,WYT!$B$6:$D$87,3,FALSE)</f>
        <v>4</v>
      </c>
    </row>
    <row r="667" spans="1:13" x14ac:dyDescent="0.25">
      <c r="A667">
        <v>665</v>
      </c>
      <c r="B667" t="s">
        <v>667</v>
      </c>
      <c r="C667">
        <v>65.444999999999993</v>
      </c>
      <c r="D667">
        <v>0.48599999999999999</v>
      </c>
      <c r="E667">
        <v>0.32440000000000002</v>
      </c>
      <c r="F667">
        <v>63.700416564941406</v>
      </c>
      <c r="G667">
        <v>1.8319402933120728</v>
      </c>
      <c r="H667">
        <v>0.38419532775878906</v>
      </c>
      <c r="I667" t="str">
        <f t="shared" si="40"/>
        <v>76</v>
      </c>
      <c r="J667" t="str">
        <f t="shared" si="41"/>
        <v>Jun</v>
      </c>
      <c r="K667">
        <f t="shared" si="42"/>
        <v>76</v>
      </c>
      <c r="L667">
        <f t="shared" si="43"/>
        <v>1976</v>
      </c>
      <c r="M667">
        <f>VLOOKUP(L667,WYT!$B$6:$D$87,3,FALSE)</f>
        <v>4</v>
      </c>
    </row>
    <row r="668" spans="1:13" x14ac:dyDescent="0.25">
      <c r="A668">
        <v>666</v>
      </c>
      <c r="B668" t="s">
        <v>668</v>
      </c>
      <c r="C668">
        <v>56.076999999999998</v>
      </c>
      <c r="D668">
        <v>0.379</v>
      </c>
      <c r="E668">
        <v>0.17710000000000001</v>
      </c>
      <c r="F668">
        <v>52.728267669677734</v>
      </c>
      <c r="G668">
        <v>1.3415887355804443</v>
      </c>
      <c r="H668">
        <v>0.21687012910842896</v>
      </c>
      <c r="I668" t="str">
        <f t="shared" si="40"/>
        <v>76</v>
      </c>
      <c r="J668" t="str">
        <f t="shared" si="41"/>
        <v>Jul</v>
      </c>
      <c r="K668">
        <f t="shared" si="42"/>
        <v>76</v>
      </c>
      <c r="L668">
        <f t="shared" si="43"/>
        <v>1976</v>
      </c>
      <c r="M668">
        <f>VLOOKUP(L668,WYT!$B$6:$D$87,3,FALSE)</f>
        <v>4</v>
      </c>
    </row>
    <row r="669" spans="1:13" x14ac:dyDescent="0.25">
      <c r="A669">
        <v>667</v>
      </c>
      <c r="B669" t="s">
        <v>669</v>
      </c>
      <c r="C669">
        <v>60.295999999999999</v>
      </c>
      <c r="D669">
        <v>0.13600000000000001</v>
      </c>
      <c r="E669">
        <v>5.6000000000000001E-2</v>
      </c>
      <c r="F669">
        <v>55.492561340332031</v>
      </c>
      <c r="G669">
        <v>0.51375967264175415</v>
      </c>
      <c r="H669">
        <v>7.5237385928630829E-2</v>
      </c>
      <c r="I669" t="str">
        <f t="shared" si="40"/>
        <v>76</v>
      </c>
      <c r="J669" t="str">
        <f t="shared" si="41"/>
        <v>Aug</v>
      </c>
      <c r="K669">
        <f t="shared" si="42"/>
        <v>76</v>
      </c>
      <c r="L669">
        <f t="shared" si="43"/>
        <v>1976</v>
      </c>
      <c r="M669">
        <f>VLOOKUP(L669,WYT!$B$6:$D$87,3,FALSE)</f>
        <v>4</v>
      </c>
    </row>
    <row r="670" spans="1:13" x14ac:dyDescent="0.25">
      <c r="A670">
        <v>668</v>
      </c>
      <c r="B670" t="s">
        <v>670</v>
      </c>
      <c r="C670">
        <v>54.401000000000003</v>
      </c>
      <c r="D670">
        <v>8.4000000000000005E-2</v>
      </c>
      <c r="E670">
        <v>2.76E-2</v>
      </c>
      <c r="F670">
        <v>51.231369018554688</v>
      </c>
      <c r="G670">
        <v>0.16875304281711578</v>
      </c>
      <c r="H670">
        <v>2.475341409444809E-2</v>
      </c>
      <c r="I670" t="str">
        <f t="shared" si="40"/>
        <v>76</v>
      </c>
      <c r="J670" t="str">
        <f t="shared" si="41"/>
        <v>Sep</v>
      </c>
      <c r="K670">
        <f t="shared" si="42"/>
        <v>76</v>
      </c>
      <c r="L670">
        <f t="shared" si="43"/>
        <v>1976</v>
      </c>
      <c r="M670">
        <f>VLOOKUP(L670,WYT!$B$6:$D$87,3,FALSE)</f>
        <v>4</v>
      </c>
    </row>
    <row r="671" spans="1:13" x14ac:dyDescent="0.25">
      <c r="A671">
        <v>669</v>
      </c>
      <c r="B671" t="s">
        <v>671</v>
      </c>
      <c r="C671">
        <v>48.337000000000003</v>
      </c>
      <c r="D671">
        <v>0.104</v>
      </c>
      <c r="E671">
        <v>1.83E-2</v>
      </c>
      <c r="F671">
        <v>47.602481842041016</v>
      </c>
      <c r="G671">
        <v>9.1431640088558197E-2</v>
      </c>
      <c r="H671">
        <v>1.1704955250024796E-2</v>
      </c>
      <c r="I671" t="str">
        <f t="shared" si="40"/>
        <v>76</v>
      </c>
      <c r="J671" t="str">
        <f t="shared" si="41"/>
        <v>Oct</v>
      </c>
      <c r="K671">
        <f t="shared" si="42"/>
        <v>76</v>
      </c>
      <c r="L671">
        <f t="shared" si="43"/>
        <v>1976</v>
      </c>
      <c r="M671">
        <f>VLOOKUP(L671,WYT!$B$6:$D$87,3,FALSE)</f>
        <v>4</v>
      </c>
    </row>
    <row r="672" spans="1:13" x14ac:dyDescent="0.25">
      <c r="A672">
        <v>670</v>
      </c>
      <c r="B672" t="s">
        <v>672</v>
      </c>
      <c r="C672">
        <v>48.908999999999999</v>
      </c>
      <c r="D672">
        <v>0.14599999999999999</v>
      </c>
      <c r="E672">
        <v>1.4500000000000001E-2</v>
      </c>
      <c r="F672">
        <v>48.071384429931641</v>
      </c>
      <c r="G672">
        <v>0.20119141042232513</v>
      </c>
      <c r="H672">
        <v>1.5780933201313019E-2</v>
      </c>
      <c r="I672" t="str">
        <f t="shared" si="40"/>
        <v>76</v>
      </c>
      <c r="J672" t="str">
        <f t="shared" si="41"/>
        <v>Nov</v>
      </c>
      <c r="K672">
        <f t="shared" si="42"/>
        <v>76</v>
      </c>
      <c r="L672">
        <f t="shared" si="43"/>
        <v>1976</v>
      </c>
      <c r="M672">
        <f>VLOOKUP(L672,WYT!$B$6:$D$87,3,FALSE)</f>
        <v>4</v>
      </c>
    </row>
    <row r="673" spans="1:13" x14ac:dyDescent="0.25">
      <c r="A673">
        <v>671</v>
      </c>
      <c r="B673" t="s">
        <v>673</v>
      </c>
      <c r="C673">
        <v>52.292999999999999</v>
      </c>
      <c r="D673">
        <v>0.112</v>
      </c>
      <c r="E673">
        <v>2.5999999999999999E-2</v>
      </c>
      <c r="F673">
        <v>50.887401580810547</v>
      </c>
      <c r="G673">
        <v>0.32516276836395264</v>
      </c>
      <c r="H673">
        <v>4.0591288357973099E-2</v>
      </c>
      <c r="I673" t="str">
        <f t="shared" si="40"/>
        <v>76</v>
      </c>
      <c r="J673" t="str">
        <f t="shared" si="41"/>
        <v>Dec</v>
      </c>
      <c r="K673">
        <f t="shared" si="42"/>
        <v>76</v>
      </c>
      <c r="L673">
        <f t="shared" si="43"/>
        <v>1976</v>
      </c>
      <c r="M673">
        <f>VLOOKUP(L673,WYT!$B$6:$D$87,3,FALSE)</f>
        <v>4</v>
      </c>
    </row>
    <row r="674" spans="1:13" x14ac:dyDescent="0.25">
      <c r="A674">
        <v>672</v>
      </c>
      <c r="B674" t="s">
        <v>674</v>
      </c>
      <c r="C674">
        <v>59.128</v>
      </c>
      <c r="D674">
        <v>7.6999999999999999E-2</v>
      </c>
      <c r="E674">
        <v>3.56E-2</v>
      </c>
      <c r="F674">
        <v>60.36029052734375</v>
      </c>
      <c r="G674">
        <v>0.20230649411678314</v>
      </c>
      <c r="H674">
        <v>4.4506963342428207E-2</v>
      </c>
      <c r="I674" t="str">
        <f t="shared" si="40"/>
        <v>77</v>
      </c>
      <c r="J674" t="str">
        <f t="shared" si="41"/>
        <v>Jan</v>
      </c>
      <c r="K674">
        <f t="shared" si="42"/>
        <v>76</v>
      </c>
      <c r="L674">
        <f t="shared" si="43"/>
        <v>1976</v>
      </c>
      <c r="M674">
        <f>VLOOKUP(L674,WYT!$B$6:$D$87,3,FALSE)</f>
        <v>4</v>
      </c>
    </row>
    <row r="675" spans="1:13" x14ac:dyDescent="0.25">
      <c r="A675">
        <v>673</v>
      </c>
      <c r="B675" t="s">
        <v>675</v>
      </c>
      <c r="C675">
        <v>68.915000000000006</v>
      </c>
      <c r="D675">
        <v>7.1999999999999995E-2</v>
      </c>
      <c r="E675">
        <v>3.7999999999999999E-2</v>
      </c>
      <c r="F675">
        <v>69.394981384277344</v>
      </c>
      <c r="G675">
        <v>0.13336576521396637</v>
      </c>
      <c r="H675">
        <v>3.794972226023674E-2</v>
      </c>
      <c r="I675" t="str">
        <f t="shared" si="40"/>
        <v>77</v>
      </c>
      <c r="J675" t="str">
        <f t="shared" si="41"/>
        <v>Feb</v>
      </c>
      <c r="K675">
        <f t="shared" si="42"/>
        <v>77</v>
      </c>
      <c r="L675">
        <f t="shared" si="43"/>
        <v>1977</v>
      </c>
      <c r="M675">
        <f>VLOOKUP(L675,WYT!$B$6:$D$87,3,FALSE)</f>
        <v>5</v>
      </c>
    </row>
    <row r="676" spans="1:13" x14ac:dyDescent="0.25">
      <c r="A676">
        <v>674</v>
      </c>
      <c r="B676" t="s">
        <v>676</v>
      </c>
      <c r="C676">
        <v>74.253</v>
      </c>
      <c r="D676">
        <v>0.16600000000000001</v>
      </c>
      <c r="E676">
        <v>8.4599999999999995E-2</v>
      </c>
      <c r="F676">
        <v>73.542144775390625</v>
      </c>
      <c r="G676">
        <v>0.63818705081939697</v>
      </c>
      <c r="H676">
        <v>0.11053544282913208</v>
      </c>
      <c r="I676" t="str">
        <f t="shared" si="40"/>
        <v>77</v>
      </c>
      <c r="J676" t="str">
        <f t="shared" si="41"/>
        <v>Mar</v>
      </c>
      <c r="K676">
        <f t="shared" si="42"/>
        <v>77</v>
      </c>
      <c r="L676">
        <f t="shared" si="43"/>
        <v>1977</v>
      </c>
      <c r="M676">
        <f>VLOOKUP(L676,WYT!$B$6:$D$87,3,FALSE)</f>
        <v>5</v>
      </c>
    </row>
    <row r="677" spans="1:13" x14ac:dyDescent="0.25">
      <c r="A677">
        <v>675</v>
      </c>
      <c r="B677" t="s">
        <v>677</v>
      </c>
      <c r="C677">
        <v>71.959999999999994</v>
      </c>
      <c r="D677">
        <v>0.318</v>
      </c>
      <c r="E677">
        <v>0.1202</v>
      </c>
      <c r="F677">
        <v>70.8353271484375</v>
      </c>
      <c r="G677">
        <v>1.2036933898925781</v>
      </c>
      <c r="H677">
        <v>0.15901726484298706</v>
      </c>
      <c r="I677" t="str">
        <f t="shared" si="40"/>
        <v>77</v>
      </c>
      <c r="J677" t="str">
        <f t="shared" si="41"/>
        <v>Apr</v>
      </c>
      <c r="K677">
        <f t="shared" si="42"/>
        <v>77</v>
      </c>
      <c r="L677">
        <f t="shared" si="43"/>
        <v>1977</v>
      </c>
      <c r="M677">
        <f>VLOOKUP(L677,WYT!$B$6:$D$87,3,FALSE)</f>
        <v>5</v>
      </c>
    </row>
    <row r="678" spans="1:13" x14ac:dyDescent="0.25">
      <c r="A678">
        <v>676</v>
      </c>
      <c r="B678" t="s">
        <v>678</v>
      </c>
      <c r="C678">
        <v>61.837000000000003</v>
      </c>
      <c r="D678">
        <v>0.372</v>
      </c>
      <c r="E678">
        <v>0.106</v>
      </c>
      <c r="F678">
        <v>61.057716369628906</v>
      </c>
      <c r="G678">
        <v>1.1035987138748169</v>
      </c>
      <c r="H678">
        <v>0.12773151695728302</v>
      </c>
      <c r="I678" t="str">
        <f t="shared" si="40"/>
        <v>77</v>
      </c>
      <c r="J678" t="str">
        <f t="shared" si="41"/>
        <v>May</v>
      </c>
      <c r="K678">
        <f t="shared" si="42"/>
        <v>77</v>
      </c>
      <c r="L678">
        <f t="shared" si="43"/>
        <v>1977</v>
      </c>
      <c r="M678">
        <f>VLOOKUP(L678,WYT!$B$6:$D$87,3,FALSE)</f>
        <v>5</v>
      </c>
    </row>
    <row r="679" spans="1:13" x14ac:dyDescent="0.25">
      <c r="A679">
        <v>677</v>
      </c>
      <c r="B679" t="s">
        <v>679</v>
      </c>
      <c r="C679">
        <v>48.241</v>
      </c>
      <c r="D679">
        <v>0.48799999999999999</v>
      </c>
      <c r="E679">
        <v>0.11650000000000001</v>
      </c>
      <c r="F679">
        <v>46.93402099609375</v>
      </c>
      <c r="G679">
        <v>1.1299760341644287</v>
      </c>
      <c r="H679">
        <v>0.12049543112516403</v>
      </c>
      <c r="I679" t="str">
        <f t="shared" si="40"/>
        <v>77</v>
      </c>
      <c r="J679" t="str">
        <f t="shared" si="41"/>
        <v>Jun</v>
      </c>
      <c r="K679">
        <f t="shared" si="42"/>
        <v>77</v>
      </c>
      <c r="L679">
        <f t="shared" si="43"/>
        <v>1977</v>
      </c>
      <c r="M679">
        <f>VLOOKUP(L679,WYT!$B$6:$D$87,3,FALSE)</f>
        <v>5</v>
      </c>
    </row>
    <row r="680" spans="1:13" x14ac:dyDescent="0.25">
      <c r="A680">
        <v>678</v>
      </c>
      <c r="B680" t="s">
        <v>680</v>
      </c>
      <c r="C680">
        <v>48.542000000000002</v>
      </c>
      <c r="D680">
        <v>0.436</v>
      </c>
      <c r="E680">
        <v>0.1036</v>
      </c>
      <c r="F680">
        <v>47.765254974365234</v>
      </c>
      <c r="G680">
        <v>0.90133160352706909</v>
      </c>
      <c r="H680">
        <v>9.7655601799488068E-2</v>
      </c>
      <c r="I680" t="str">
        <f t="shared" si="40"/>
        <v>77</v>
      </c>
      <c r="J680" t="str">
        <f t="shared" si="41"/>
        <v>Jul</v>
      </c>
      <c r="K680">
        <f t="shared" si="42"/>
        <v>77</v>
      </c>
      <c r="L680">
        <f t="shared" si="43"/>
        <v>1977</v>
      </c>
      <c r="M680">
        <f>VLOOKUP(L680,WYT!$B$6:$D$87,3,FALSE)</f>
        <v>5</v>
      </c>
    </row>
    <row r="681" spans="1:13" x14ac:dyDescent="0.25">
      <c r="A681">
        <v>679</v>
      </c>
      <c r="B681" t="s">
        <v>681</v>
      </c>
      <c r="C681">
        <v>49.837000000000003</v>
      </c>
      <c r="D681">
        <v>0.224</v>
      </c>
      <c r="E681">
        <v>5.16E-2</v>
      </c>
      <c r="F681">
        <v>48.525356292724609</v>
      </c>
      <c r="G681">
        <v>0.40508347749710083</v>
      </c>
      <c r="H681">
        <v>4.346897080540657E-2</v>
      </c>
      <c r="I681" t="str">
        <f t="shared" si="40"/>
        <v>77</v>
      </c>
      <c r="J681" t="str">
        <f t="shared" si="41"/>
        <v>Aug</v>
      </c>
      <c r="K681">
        <f t="shared" si="42"/>
        <v>77</v>
      </c>
      <c r="L681">
        <f t="shared" si="43"/>
        <v>1977</v>
      </c>
      <c r="M681">
        <f>VLOOKUP(L681,WYT!$B$6:$D$87,3,FALSE)</f>
        <v>5</v>
      </c>
    </row>
    <row r="682" spans="1:13" x14ac:dyDescent="0.25">
      <c r="A682">
        <v>680</v>
      </c>
      <c r="B682" t="s">
        <v>682</v>
      </c>
      <c r="C682">
        <v>48.62</v>
      </c>
      <c r="D682">
        <v>9.8000000000000004E-2</v>
      </c>
      <c r="E682">
        <v>2.3099999999999999E-2</v>
      </c>
      <c r="F682">
        <v>47.144210815429688</v>
      </c>
      <c r="G682">
        <v>0.15205778181552887</v>
      </c>
      <c r="H682">
        <v>1.6944840550422668E-2</v>
      </c>
      <c r="I682" t="str">
        <f t="shared" si="40"/>
        <v>77</v>
      </c>
      <c r="J682" t="str">
        <f t="shared" si="41"/>
        <v>Sep</v>
      </c>
      <c r="K682">
        <f t="shared" si="42"/>
        <v>77</v>
      </c>
      <c r="L682">
        <f t="shared" si="43"/>
        <v>1977</v>
      </c>
      <c r="M682">
        <f>VLOOKUP(L682,WYT!$B$6:$D$87,3,FALSE)</f>
        <v>5</v>
      </c>
    </row>
    <row r="683" spans="1:13" x14ac:dyDescent="0.25">
      <c r="A683">
        <v>681</v>
      </c>
      <c r="B683" t="s">
        <v>683</v>
      </c>
      <c r="C683">
        <v>41.606999999999999</v>
      </c>
      <c r="D683">
        <v>4.5999999999999999E-2</v>
      </c>
      <c r="E683">
        <v>1.0999999999999999E-2</v>
      </c>
      <c r="F683">
        <v>41.35150146484375</v>
      </c>
      <c r="G683">
        <v>6.2962688505649567E-2</v>
      </c>
      <c r="H683">
        <v>8.3339158445596695E-3</v>
      </c>
      <c r="I683" t="str">
        <f t="shared" si="40"/>
        <v>77</v>
      </c>
      <c r="J683" t="str">
        <f t="shared" si="41"/>
        <v>Oct</v>
      </c>
      <c r="K683">
        <f t="shared" si="42"/>
        <v>77</v>
      </c>
      <c r="L683">
        <f t="shared" si="43"/>
        <v>1977</v>
      </c>
      <c r="M683">
        <f>VLOOKUP(L683,WYT!$B$6:$D$87,3,FALSE)</f>
        <v>5</v>
      </c>
    </row>
    <row r="684" spans="1:13" x14ac:dyDescent="0.25">
      <c r="A684">
        <v>682</v>
      </c>
      <c r="B684" t="s">
        <v>684</v>
      </c>
      <c r="C684">
        <v>39.655000000000001</v>
      </c>
      <c r="D684">
        <v>8.2000000000000003E-2</v>
      </c>
      <c r="E684">
        <v>1.09E-2</v>
      </c>
      <c r="F684">
        <v>40.574642181396484</v>
      </c>
      <c r="G684">
        <v>6.9091707468032837E-2</v>
      </c>
      <c r="H684">
        <v>9.3520926311612129E-3</v>
      </c>
      <c r="I684" t="str">
        <f t="shared" si="40"/>
        <v>77</v>
      </c>
      <c r="J684" t="str">
        <f t="shared" si="41"/>
        <v>Nov</v>
      </c>
      <c r="K684">
        <f t="shared" si="42"/>
        <v>77</v>
      </c>
      <c r="L684">
        <f t="shared" si="43"/>
        <v>1977</v>
      </c>
      <c r="M684">
        <f>VLOOKUP(L684,WYT!$B$6:$D$87,3,FALSE)</f>
        <v>5</v>
      </c>
    </row>
    <row r="685" spans="1:13" x14ac:dyDescent="0.25">
      <c r="A685">
        <v>683</v>
      </c>
      <c r="B685" t="s">
        <v>685</v>
      </c>
      <c r="C685">
        <v>61.667000000000002</v>
      </c>
      <c r="D685">
        <v>0.123</v>
      </c>
      <c r="E685">
        <v>2.1499999999999998E-2</v>
      </c>
      <c r="F685">
        <v>60.498516082763672</v>
      </c>
      <c r="G685">
        <v>0.14122633635997772</v>
      </c>
      <c r="H685">
        <v>2.3575564846396446E-2</v>
      </c>
      <c r="I685" t="str">
        <f t="shared" si="40"/>
        <v>77</v>
      </c>
      <c r="J685" t="str">
        <f t="shared" si="41"/>
        <v>Dec</v>
      </c>
      <c r="K685">
        <f t="shared" si="42"/>
        <v>77</v>
      </c>
      <c r="L685">
        <f t="shared" si="43"/>
        <v>1977</v>
      </c>
      <c r="M685">
        <f>VLOOKUP(L685,WYT!$B$6:$D$87,3,FALSE)</f>
        <v>5</v>
      </c>
    </row>
    <row r="686" spans="1:13" x14ac:dyDescent="0.25">
      <c r="A686">
        <v>684</v>
      </c>
      <c r="B686" t="s">
        <v>686</v>
      </c>
      <c r="C686">
        <v>75.230999999999995</v>
      </c>
      <c r="D686">
        <v>5.3999999999999999E-2</v>
      </c>
      <c r="E686">
        <v>0.76870000000000005</v>
      </c>
      <c r="F686">
        <v>72.734214782714844</v>
      </c>
      <c r="G686">
        <v>0.14833684265613556</v>
      </c>
      <c r="H686">
        <v>0.92623955011367798</v>
      </c>
      <c r="I686" t="str">
        <f t="shared" si="40"/>
        <v>78</v>
      </c>
      <c r="J686" t="str">
        <f t="shared" si="41"/>
        <v>Jan</v>
      </c>
      <c r="K686">
        <f t="shared" si="42"/>
        <v>77</v>
      </c>
      <c r="L686">
        <f t="shared" si="43"/>
        <v>1977</v>
      </c>
      <c r="M686">
        <f>VLOOKUP(L686,WYT!$B$6:$D$87,3,FALSE)</f>
        <v>5</v>
      </c>
    </row>
    <row r="687" spans="1:13" x14ac:dyDescent="0.25">
      <c r="A687">
        <v>685</v>
      </c>
      <c r="B687" t="s">
        <v>687</v>
      </c>
      <c r="C687">
        <v>75.132999999999996</v>
      </c>
      <c r="D687">
        <v>0.69099999999999995</v>
      </c>
      <c r="E687">
        <v>1.8051999999999999</v>
      </c>
      <c r="F687">
        <v>68.589881896972656</v>
      </c>
      <c r="G687">
        <v>3.3163337707519531</v>
      </c>
      <c r="H687">
        <v>2.941133975982666</v>
      </c>
      <c r="I687" t="str">
        <f t="shared" si="40"/>
        <v>78</v>
      </c>
      <c r="J687" t="str">
        <f t="shared" si="41"/>
        <v>Feb</v>
      </c>
      <c r="K687">
        <f t="shared" si="42"/>
        <v>78</v>
      </c>
      <c r="L687">
        <f t="shared" si="43"/>
        <v>1978</v>
      </c>
      <c r="M687">
        <f>VLOOKUP(L687,WYT!$B$6:$D$87,3,FALSE)</f>
        <v>2</v>
      </c>
    </row>
    <row r="688" spans="1:13" x14ac:dyDescent="0.25">
      <c r="A688">
        <v>686</v>
      </c>
      <c r="B688" t="s">
        <v>688</v>
      </c>
      <c r="C688">
        <v>72.623999999999995</v>
      </c>
      <c r="D688">
        <v>1.901</v>
      </c>
      <c r="E688">
        <v>1.679</v>
      </c>
      <c r="F688">
        <v>64.293022155761719</v>
      </c>
      <c r="G688">
        <v>8.2686786651611328</v>
      </c>
      <c r="H688">
        <v>2.6000428199768066</v>
      </c>
      <c r="I688" t="str">
        <f t="shared" si="40"/>
        <v>78</v>
      </c>
      <c r="J688" t="str">
        <f t="shared" si="41"/>
        <v>Mar</v>
      </c>
      <c r="K688">
        <f t="shared" si="42"/>
        <v>78</v>
      </c>
      <c r="L688">
        <f t="shared" si="43"/>
        <v>1978</v>
      </c>
      <c r="M688">
        <f>VLOOKUP(L688,WYT!$B$6:$D$87,3,FALSE)</f>
        <v>2</v>
      </c>
    </row>
    <row r="689" spans="1:13" x14ac:dyDescent="0.25">
      <c r="A689">
        <v>687</v>
      </c>
      <c r="B689" t="s">
        <v>689</v>
      </c>
      <c r="C689">
        <v>68.106999999999999</v>
      </c>
      <c r="D689">
        <v>10.446999999999999</v>
      </c>
      <c r="E689">
        <v>3.2296999999999998</v>
      </c>
      <c r="F689">
        <v>57.908473968505859</v>
      </c>
      <c r="G689">
        <v>20.373743057250977</v>
      </c>
      <c r="H689">
        <v>2.9761884212493896</v>
      </c>
      <c r="I689" t="str">
        <f t="shared" si="40"/>
        <v>78</v>
      </c>
      <c r="J689" t="str">
        <f t="shared" si="41"/>
        <v>Apr</v>
      </c>
      <c r="K689">
        <f t="shared" si="42"/>
        <v>78</v>
      </c>
      <c r="L689">
        <f t="shared" si="43"/>
        <v>1978</v>
      </c>
      <c r="M689">
        <f>VLOOKUP(L689,WYT!$B$6:$D$87,3,FALSE)</f>
        <v>2</v>
      </c>
    </row>
    <row r="690" spans="1:13" x14ac:dyDescent="0.25">
      <c r="A690">
        <v>688</v>
      </c>
      <c r="B690" t="s">
        <v>690</v>
      </c>
      <c r="C690">
        <v>55.536999999999999</v>
      </c>
      <c r="D690">
        <v>33.351999999999997</v>
      </c>
      <c r="E690">
        <v>4.7279</v>
      </c>
      <c r="F690">
        <v>49.551616668701172</v>
      </c>
      <c r="G690">
        <v>39.372341156005859</v>
      </c>
      <c r="H690">
        <v>4.5855016708374023</v>
      </c>
      <c r="I690" t="str">
        <f t="shared" si="40"/>
        <v>78</v>
      </c>
      <c r="J690" t="str">
        <f t="shared" si="41"/>
        <v>May</v>
      </c>
      <c r="K690">
        <f t="shared" si="42"/>
        <v>78</v>
      </c>
      <c r="L690">
        <f t="shared" si="43"/>
        <v>1978</v>
      </c>
      <c r="M690">
        <f>VLOOKUP(L690,WYT!$B$6:$D$87,3,FALSE)</f>
        <v>2</v>
      </c>
    </row>
    <row r="691" spans="1:13" x14ac:dyDescent="0.25">
      <c r="A691">
        <v>689</v>
      </c>
      <c r="B691" t="s">
        <v>691</v>
      </c>
      <c r="C691">
        <v>53.387</v>
      </c>
      <c r="D691">
        <v>25.922999999999998</v>
      </c>
      <c r="E691">
        <v>3.0001000000000002</v>
      </c>
      <c r="F691">
        <v>45.737682342529297</v>
      </c>
      <c r="G691">
        <v>36.719734191894531</v>
      </c>
      <c r="H691">
        <v>3.7931625843048096</v>
      </c>
      <c r="I691" t="str">
        <f t="shared" si="40"/>
        <v>78</v>
      </c>
      <c r="J691" t="str">
        <f t="shared" si="41"/>
        <v>Jun</v>
      </c>
      <c r="K691">
        <f t="shared" si="42"/>
        <v>78</v>
      </c>
      <c r="L691">
        <f t="shared" si="43"/>
        <v>1978</v>
      </c>
      <c r="M691">
        <f>VLOOKUP(L691,WYT!$B$6:$D$87,3,FALSE)</f>
        <v>2</v>
      </c>
    </row>
    <row r="692" spans="1:13" x14ac:dyDescent="0.25">
      <c r="A692">
        <v>690</v>
      </c>
      <c r="B692" t="s">
        <v>692</v>
      </c>
      <c r="C692">
        <v>65.813000000000002</v>
      </c>
      <c r="D692">
        <v>6.0140000000000002</v>
      </c>
      <c r="E692">
        <v>1.0642</v>
      </c>
      <c r="F692">
        <v>55.827033996582031</v>
      </c>
      <c r="G692">
        <v>15.747230529785156</v>
      </c>
      <c r="H692">
        <v>2.0156002044677734</v>
      </c>
      <c r="I692" t="str">
        <f t="shared" si="40"/>
        <v>78</v>
      </c>
      <c r="J692" t="str">
        <f t="shared" si="41"/>
        <v>Jul</v>
      </c>
      <c r="K692">
        <f t="shared" si="42"/>
        <v>78</v>
      </c>
      <c r="L692">
        <f t="shared" si="43"/>
        <v>1978</v>
      </c>
      <c r="M692">
        <f>VLOOKUP(L692,WYT!$B$6:$D$87,3,FALSE)</f>
        <v>2</v>
      </c>
    </row>
    <row r="693" spans="1:13" x14ac:dyDescent="0.25">
      <c r="A693">
        <v>691</v>
      </c>
      <c r="B693" t="s">
        <v>693</v>
      </c>
      <c r="C693">
        <v>66.736000000000004</v>
      </c>
      <c r="D693">
        <v>0.80800000000000005</v>
      </c>
      <c r="E693">
        <v>0.15429999999999999</v>
      </c>
      <c r="F693">
        <v>60.585399627685547</v>
      </c>
      <c r="G693">
        <v>3.6284592151641846</v>
      </c>
      <c r="H693">
        <v>0.49178040027618408</v>
      </c>
      <c r="I693" t="str">
        <f t="shared" si="40"/>
        <v>78</v>
      </c>
      <c r="J693" t="str">
        <f t="shared" si="41"/>
        <v>Aug</v>
      </c>
      <c r="K693">
        <f t="shared" si="42"/>
        <v>78</v>
      </c>
      <c r="L693">
        <f t="shared" si="43"/>
        <v>1978</v>
      </c>
      <c r="M693">
        <f>VLOOKUP(L693,WYT!$B$6:$D$87,3,FALSE)</f>
        <v>2</v>
      </c>
    </row>
    <row r="694" spans="1:13" x14ac:dyDescent="0.25">
      <c r="A694">
        <v>692</v>
      </c>
      <c r="B694" t="s">
        <v>694</v>
      </c>
      <c r="C694">
        <v>80.971000000000004</v>
      </c>
      <c r="D694">
        <v>0.127</v>
      </c>
      <c r="E694">
        <v>2.4199999999999999E-2</v>
      </c>
      <c r="F694">
        <v>77.194099426269531</v>
      </c>
      <c r="G694">
        <v>0.87638115882873535</v>
      </c>
      <c r="H694">
        <v>0.11437256634235382</v>
      </c>
      <c r="I694" t="str">
        <f t="shared" si="40"/>
        <v>78</v>
      </c>
      <c r="J694" t="str">
        <f t="shared" si="41"/>
        <v>Sep</v>
      </c>
      <c r="K694">
        <f t="shared" si="42"/>
        <v>78</v>
      </c>
      <c r="L694">
        <f t="shared" si="43"/>
        <v>1978</v>
      </c>
      <c r="M694">
        <f>VLOOKUP(L694,WYT!$B$6:$D$87,3,FALSE)</f>
        <v>2</v>
      </c>
    </row>
    <row r="695" spans="1:13" x14ac:dyDescent="0.25">
      <c r="A695">
        <v>693</v>
      </c>
      <c r="B695" t="s">
        <v>695</v>
      </c>
      <c r="C695">
        <v>75.698999999999998</v>
      </c>
      <c r="D695">
        <v>2.5999999999999999E-2</v>
      </c>
      <c r="E695">
        <v>7.6E-3</v>
      </c>
      <c r="F695">
        <v>72.928970336914063</v>
      </c>
      <c r="G695">
        <v>0.91944378614425659</v>
      </c>
      <c r="H695">
        <v>0.10174611210823059</v>
      </c>
      <c r="I695" t="str">
        <f t="shared" si="40"/>
        <v>78</v>
      </c>
      <c r="J695" t="str">
        <f t="shared" si="41"/>
        <v>Oct</v>
      </c>
      <c r="K695">
        <f t="shared" si="42"/>
        <v>78</v>
      </c>
      <c r="L695">
        <f t="shared" si="43"/>
        <v>1978</v>
      </c>
      <c r="M695">
        <f>VLOOKUP(L695,WYT!$B$6:$D$87,3,FALSE)</f>
        <v>2</v>
      </c>
    </row>
    <row r="696" spans="1:13" x14ac:dyDescent="0.25">
      <c r="A696">
        <v>694</v>
      </c>
      <c r="B696" t="s">
        <v>696</v>
      </c>
      <c r="C696">
        <v>75.295000000000002</v>
      </c>
      <c r="D696">
        <v>1.7999999999999999E-2</v>
      </c>
      <c r="E696">
        <v>2.53E-2</v>
      </c>
      <c r="F696">
        <v>71.229156494140625</v>
      </c>
      <c r="G696">
        <v>3.8695144653320313</v>
      </c>
      <c r="H696">
        <v>0.53797316551208496</v>
      </c>
      <c r="I696" t="str">
        <f t="shared" si="40"/>
        <v>78</v>
      </c>
      <c r="J696" t="str">
        <f t="shared" si="41"/>
        <v>Nov</v>
      </c>
      <c r="K696">
        <f t="shared" si="42"/>
        <v>78</v>
      </c>
      <c r="L696">
        <f t="shared" si="43"/>
        <v>1978</v>
      </c>
      <c r="M696">
        <f>VLOOKUP(L696,WYT!$B$6:$D$87,3,FALSE)</f>
        <v>2</v>
      </c>
    </row>
    <row r="697" spans="1:13" x14ac:dyDescent="0.25">
      <c r="A697">
        <v>695</v>
      </c>
      <c r="B697" t="s">
        <v>697</v>
      </c>
      <c r="C697">
        <v>70.274000000000001</v>
      </c>
      <c r="D697">
        <v>8.9999999999999993E-3</v>
      </c>
      <c r="E697">
        <v>4.1000000000000002E-2</v>
      </c>
      <c r="F697">
        <v>57.705604553222656</v>
      </c>
      <c r="G697">
        <v>5.9167656898498535</v>
      </c>
      <c r="H697">
        <v>0.7704882025718689</v>
      </c>
      <c r="I697" t="str">
        <f t="shared" si="40"/>
        <v>78</v>
      </c>
      <c r="J697" t="str">
        <f t="shared" si="41"/>
        <v>Dec</v>
      </c>
      <c r="K697">
        <f t="shared" si="42"/>
        <v>78</v>
      </c>
      <c r="L697">
        <f t="shared" si="43"/>
        <v>1978</v>
      </c>
      <c r="M697">
        <f>VLOOKUP(L697,WYT!$B$6:$D$87,3,FALSE)</f>
        <v>2</v>
      </c>
    </row>
    <row r="698" spans="1:13" x14ac:dyDescent="0.25">
      <c r="A698">
        <v>696</v>
      </c>
      <c r="B698" t="s">
        <v>698</v>
      </c>
      <c r="C698">
        <v>76.147000000000006</v>
      </c>
      <c r="D698">
        <v>0.02</v>
      </c>
      <c r="E698">
        <v>0.24790000000000001</v>
      </c>
      <c r="F698">
        <v>73.361900329589844</v>
      </c>
      <c r="G698">
        <v>1.7132261991500854</v>
      </c>
      <c r="H698">
        <v>0.67546558380126953</v>
      </c>
      <c r="I698" t="str">
        <f t="shared" si="40"/>
        <v>79</v>
      </c>
      <c r="J698" t="str">
        <f t="shared" si="41"/>
        <v>Jan</v>
      </c>
      <c r="K698">
        <f t="shared" si="42"/>
        <v>78</v>
      </c>
      <c r="L698">
        <f t="shared" si="43"/>
        <v>1978</v>
      </c>
      <c r="M698">
        <f>VLOOKUP(L698,WYT!$B$6:$D$87,3,FALSE)</f>
        <v>2</v>
      </c>
    </row>
    <row r="699" spans="1:13" x14ac:dyDescent="0.25">
      <c r="A699">
        <v>697</v>
      </c>
      <c r="B699" t="s">
        <v>699</v>
      </c>
      <c r="C699">
        <v>79.441000000000003</v>
      </c>
      <c r="D699">
        <v>0.317</v>
      </c>
      <c r="E699">
        <v>1.2484999999999999</v>
      </c>
      <c r="F699">
        <v>75.550559997558594</v>
      </c>
      <c r="G699">
        <v>2.9044051170349121</v>
      </c>
      <c r="H699">
        <v>2.3291623592376709</v>
      </c>
      <c r="I699" t="str">
        <f t="shared" si="40"/>
        <v>79</v>
      </c>
      <c r="J699" t="str">
        <f t="shared" si="41"/>
        <v>Feb</v>
      </c>
      <c r="K699">
        <f t="shared" si="42"/>
        <v>79</v>
      </c>
      <c r="L699">
        <f t="shared" si="43"/>
        <v>1979</v>
      </c>
      <c r="M699">
        <f>VLOOKUP(L699,WYT!$B$6:$D$87,3,FALSE)</f>
        <v>4</v>
      </c>
    </row>
    <row r="700" spans="1:13" x14ac:dyDescent="0.25">
      <c r="A700">
        <v>698</v>
      </c>
      <c r="B700" t="s">
        <v>700</v>
      </c>
      <c r="C700">
        <v>79.433000000000007</v>
      </c>
      <c r="D700">
        <v>3.7770000000000001</v>
      </c>
      <c r="E700">
        <v>5.7397999999999998</v>
      </c>
      <c r="F700">
        <v>61.081600189208984</v>
      </c>
      <c r="G700">
        <v>18.890317916870117</v>
      </c>
      <c r="H700">
        <v>9.2572593688964844</v>
      </c>
      <c r="I700" t="str">
        <f t="shared" si="40"/>
        <v>79</v>
      </c>
      <c r="J700" t="str">
        <f t="shared" si="41"/>
        <v>Mar</v>
      </c>
      <c r="K700">
        <f t="shared" si="42"/>
        <v>79</v>
      </c>
      <c r="L700">
        <f t="shared" si="43"/>
        <v>1979</v>
      </c>
      <c r="M700">
        <f>VLOOKUP(L700,WYT!$B$6:$D$87,3,FALSE)</f>
        <v>4</v>
      </c>
    </row>
    <row r="701" spans="1:13" x14ac:dyDescent="0.25">
      <c r="A701">
        <v>699</v>
      </c>
      <c r="B701" t="s">
        <v>701</v>
      </c>
      <c r="C701">
        <v>76.358999999999995</v>
      </c>
      <c r="D701">
        <v>8.0220000000000002</v>
      </c>
      <c r="E701">
        <v>8.3314000000000004</v>
      </c>
      <c r="F701">
        <v>61.475959777832031</v>
      </c>
      <c r="G701">
        <v>23.353416442871094</v>
      </c>
      <c r="H701">
        <v>7.540339469909668</v>
      </c>
      <c r="I701" t="str">
        <f t="shared" si="40"/>
        <v>79</v>
      </c>
      <c r="J701" t="str">
        <f t="shared" si="41"/>
        <v>Apr</v>
      </c>
      <c r="K701">
        <f t="shared" si="42"/>
        <v>79</v>
      </c>
      <c r="L701">
        <f t="shared" si="43"/>
        <v>1979</v>
      </c>
      <c r="M701">
        <f>VLOOKUP(L701,WYT!$B$6:$D$87,3,FALSE)</f>
        <v>4</v>
      </c>
    </row>
    <row r="702" spans="1:13" x14ac:dyDescent="0.25">
      <c r="A702">
        <v>700</v>
      </c>
      <c r="B702" t="s">
        <v>702</v>
      </c>
      <c r="C702">
        <v>66.278999999999996</v>
      </c>
      <c r="D702">
        <v>16.091000000000001</v>
      </c>
      <c r="E702">
        <v>7.6734</v>
      </c>
      <c r="F702">
        <v>59.930126190185547</v>
      </c>
      <c r="G702">
        <v>23.261688232421875</v>
      </c>
      <c r="H702">
        <v>7.0598759651184082</v>
      </c>
      <c r="I702" t="str">
        <f t="shared" si="40"/>
        <v>79</v>
      </c>
      <c r="J702" t="str">
        <f t="shared" si="41"/>
        <v>May</v>
      </c>
      <c r="K702">
        <f t="shared" si="42"/>
        <v>79</v>
      </c>
      <c r="L702">
        <f t="shared" si="43"/>
        <v>1979</v>
      </c>
      <c r="M702">
        <f>VLOOKUP(L702,WYT!$B$6:$D$87,3,FALSE)</f>
        <v>4</v>
      </c>
    </row>
    <row r="703" spans="1:13" x14ac:dyDescent="0.25">
      <c r="A703">
        <v>701</v>
      </c>
      <c r="B703" t="s">
        <v>703</v>
      </c>
      <c r="C703">
        <v>61.408999999999999</v>
      </c>
      <c r="D703">
        <v>16.231999999999999</v>
      </c>
      <c r="E703">
        <v>6.35</v>
      </c>
      <c r="F703">
        <v>56.861564636230469</v>
      </c>
      <c r="G703">
        <v>20.913158416748047</v>
      </c>
      <c r="H703">
        <v>5.9573836326599121</v>
      </c>
      <c r="I703" t="str">
        <f t="shared" si="40"/>
        <v>79</v>
      </c>
      <c r="J703" t="str">
        <f t="shared" si="41"/>
        <v>Jun</v>
      </c>
      <c r="K703">
        <f t="shared" si="42"/>
        <v>79</v>
      </c>
      <c r="L703">
        <f t="shared" si="43"/>
        <v>1979</v>
      </c>
      <c r="M703">
        <f>VLOOKUP(L703,WYT!$B$6:$D$87,3,FALSE)</f>
        <v>4</v>
      </c>
    </row>
    <row r="704" spans="1:13" x14ac:dyDescent="0.25">
      <c r="A704">
        <v>702</v>
      </c>
      <c r="B704" t="s">
        <v>704</v>
      </c>
      <c r="C704">
        <v>62.011000000000003</v>
      </c>
      <c r="D704">
        <v>4.1829999999999998</v>
      </c>
      <c r="E704">
        <v>1.5097</v>
      </c>
      <c r="F704">
        <v>55.800365447998047</v>
      </c>
      <c r="G704">
        <v>6.6015138626098633</v>
      </c>
      <c r="H704">
        <v>1.9397100210189819</v>
      </c>
      <c r="I704" t="str">
        <f t="shared" si="40"/>
        <v>79</v>
      </c>
      <c r="J704" t="str">
        <f t="shared" si="41"/>
        <v>Jul</v>
      </c>
      <c r="K704">
        <f t="shared" si="42"/>
        <v>79</v>
      </c>
      <c r="L704">
        <f t="shared" si="43"/>
        <v>1979</v>
      </c>
      <c r="M704">
        <f>VLOOKUP(L704,WYT!$B$6:$D$87,3,FALSE)</f>
        <v>4</v>
      </c>
    </row>
    <row r="705" spans="1:13" x14ac:dyDescent="0.25">
      <c r="A705">
        <v>703</v>
      </c>
      <c r="B705" t="s">
        <v>705</v>
      </c>
      <c r="C705">
        <v>61.185000000000002</v>
      </c>
      <c r="D705">
        <v>0.747</v>
      </c>
      <c r="E705">
        <v>0.27589999999999998</v>
      </c>
      <c r="F705">
        <v>53.731105804443359</v>
      </c>
      <c r="G705">
        <v>2.0121245384216309</v>
      </c>
      <c r="H705">
        <v>0.63762933015823364</v>
      </c>
      <c r="I705" t="str">
        <f t="shared" si="40"/>
        <v>79</v>
      </c>
      <c r="J705" t="str">
        <f t="shared" si="41"/>
        <v>Aug</v>
      </c>
      <c r="K705">
        <f t="shared" si="42"/>
        <v>79</v>
      </c>
      <c r="L705">
        <f t="shared" si="43"/>
        <v>1979</v>
      </c>
      <c r="M705">
        <f>VLOOKUP(L705,WYT!$B$6:$D$87,3,FALSE)</f>
        <v>4</v>
      </c>
    </row>
    <row r="706" spans="1:13" x14ac:dyDescent="0.25">
      <c r="A706">
        <v>704</v>
      </c>
      <c r="B706" t="s">
        <v>706</v>
      </c>
      <c r="C706">
        <v>54.518999999999998</v>
      </c>
      <c r="D706">
        <v>0.20200000000000001</v>
      </c>
      <c r="E706">
        <v>8.0399999999999999E-2</v>
      </c>
      <c r="F706">
        <v>46.936683654785156</v>
      </c>
      <c r="G706">
        <v>0.74415230751037598</v>
      </c>
      <c r="H706">
        <v>0.30358970165252686</v>
      </c>
      <c r="I706" t="str">
        <f t="shared" si="40"/>
        <v>79</v>
      </c>
      <c r="J706" t="str">
        <f t="shared" si="41"/>
        <v>Sep</v>
      </c>
      <c r="K706">
        <f t="shared" si="42"/>
        <v>79</v>
      </c>
      <c r="L706">
        <f t="shared" si="43"/>
        <v>1979</v>
      </c>
      <c r="M706">
        <f>VLOOKUP(L706,WYT!$B$6:$D$87,3,FALSE)</f>
        <v>4</v>
      </c>
    </row>
    <row r="707" spans="1:13" x14ac:dyDescent="0.25">
      <c r="A707">
        <v>705</v>
      </c>
      <c r="B707" t="s">
        <v>707</v>
      </c>
      <c r="C707">
        <v>50.573999999999998</v>
      </c>
      <c r="D707">
        <v>5.8000000000000003E-2</v>
      </c>
      <c r="E707">
        <v>3.2300000000000002E-2</v>
      </c>
      <c r="F707">
        <v>45.639801025390625</v>
      </c>
      <c r="G707">
        <v>0.3517090380191803</v>
      </c>
      <c r="H707">
        <v>0.24514415860176086</v>
      </c>
      <c r="I707" t="str">
        <f t="shared" si="40"/>
        <v>79</v>
      </c>
      <c r="J707" t="str">
        <f t="shared" si="41"/>
        <v>Oct</v>
      </c>
      <c r="K707">
        <f t="shared" si="42"/>
        <v>79</v>
      </c>
      <c r="L707">
        <f t="shared" si="43"/>
        <v>1979</v>
      </c>
      <c r="M707">
        <f>VLOOKUP(L707,WYT!$B$6:$D$87,3,FALSE)</f>
        <v>4</v>
      </c>
    </row>
    <row r="708" spans="1:13" x14ac:dyDescent="0.25">
      <c r="A708">
        <v>706</v>
      </c>
      <c r="B708" t="s">
        <v>708</v>
      </c>
      <c r="C708">
        <v>62.127000000000002</v>
      </c>
      <c r="D708">
        <v>8.2000000000000003E-2</v>
      </c>
      <c r="E708">
        <v>5.7099999999999998E-2</v>
      </c>
      <c r="F708">
        <v>48.402431488037109</v>
      </c>
      <c r="G708">
        <v>0.38427531719207764</v>
      </c>
      <c r="H708">
        <v>0.23793333768844604</v>
      </c>
      <c r="I708" t="str">
        <f t="shared" ref="I708:I771" si="44">MID(B708,8,2)</f>
        <v>79</v>
      </c>
      <c r="J708" t="str">
        <f t="shared" ref="J708:J771" si="45">MID(B708,4,3)</f>
        <v>Nov</v>
      </c>
      <c r="K708">
        <f t="shared" ref="K708:K771" si="46">IF(J708="Jan",I708-1,I708+0)</f>
        <v>79</v>
      </c>
      <c r="L708">
        <f t="shared" ref="L708:L771" si="47">IF(K708&gt;3,1900+K708,2000+K708)</f>
        <v>1979</v>
      </c>
      <c r="M708">
        <f>VLOOKUP(L708,WYT!$B$6:$D$87,3,FALSE)</f>
        <v>4</v>
      </c>
    </row>
    <row r="709" spans="1:13" x14ac:dyDescent="0.25">
      <c r="A709">
        <v>707</v>
      </c>
      <c r="B709" t="s">
        <v>709</v>
      </c>
      <c r="C709">
        <v>70.942999999999998</v>
      </c>
      <c r="D709">
        <v>3.9E-2</v>
      </c>
      <c r="E709">
        <v>3.4299999999999997E-2</v>
      </c>
      <c r="F709">
        <v>71.906471252441406</v>
      </c>
      <c r="G709">
        <v>0.30124342441558838</v>
      </c>
      <c r="H709">
        <v>0.16850955784320831</v>
      </c>
      <c r="I709" t="str">
        <f t="shared" si="44"/>
        <v>79</v>
      </c>
      <c r="J709" t="str">
        <f t="shared" si="45"/>
        <v>Dec</v>
      </c>
      <c r="K709">
        <f t="shared" si="46"/>
        <v>79</v>
      </c>
      <c r="L709">
        <f t="shared" si="47"/>
        <v>1979</v>
      </c>
      <c r="M709">
        <f>VLOOKUP(L709,WYT!$B$6:$D$87,3,FALSE)</f>
        <v>4</v>
      </c>
    </row>
    <row r="710" spans="1:13" x14ac:dyDescent="0.25">
      <c r="A710">
        <v>708</v>
      </c>
      <c r="B710" t="s">
        <v>710</v>
      </c>
      <c r="C710">
        <v>69.597999999999999</v>
      </c>
      <c r="D710">
        <v>1.474</v>
      </c>
      <c r="E710">
        <v>3.3100999999999998</v>
      </c>
      <c r="F710">
        <v>67.087509155273438</v>
      </c>
      <c r="G710">
        <v>2.304236888885498</v>
      </c>
      <c r="H710">
        <v>3.722855806350708</v>
      </c>
      <c r="I710" t="str">
        <f t="shared" si="44"/>
        <v>80</v>
      </c>
      <c r="J710" t="str">
        <f t="shared" si="45"/>
        <v>Jan</v>
      </c>
      <c r="K710">
        <f t="shared" si="46"/>
        <v>79</v>
      </c>
      <c r="L710">
        <f t="shared" si="47"/>
        <v>1979</v>
      </c>
      <c r="M710">
        <f>VLOOKUP(L710,WYT!$B$6:$D$87,3,FALSE)</f>
        <v>4</v>
      </c>
    </row>
    <row r="711" spans="1:13" x14ac:dyDescent="0.25">
      <c r="A711">
        <v>709</v>
      </c>
      <c r="B711" t="s">
        <v>711</v>
      </c>
      <c r="C711">
        <v>56.62</v>
      </c>
      <c r="D711">
        <v>7.8140000000000001</v>
      </c>
      <c r="E711">
        <v>2.4777999999999998</v>
      </c>
      <c r="F711">
        <v>52.932285308837891</v>
      </c>
      <c r="G711">
        <v>10.840297698974609</v>
      </c>
      <c r="H711">
        <v>2.4096641540527344</v>
      </c>
      <c r="I711" t="str">
        <f t="shared" si="44"/>
        <v>80</v>
      </c>
      <c r="J711" t="str">
        <f t="shared" si="45"/>
        <v>Feb</v>
      </c>
      <c r="K711">
        <f t="shared" si="46"/>
        <v>80</v>
      </c>
      <c r="L711">
        <f t="shared" si="47"/>
        <v>1980</v>
      </c>
      <c r="M711">
        <f>VLOOKUP(L711,WYT!$B$6:$D$87,3,FALSE)</f>
        <v>2</v>
      </c>
    </row>
    <row r="712" spans="1:13" x14ac:dyDescent="0.25">
      <c r="A712">
        <v>710</v>
      </c>
      <c r="B712" t="s">
        <v>712</v>
      </c>
      <c r="C712">
        <v>62.292000000000002</v>
      </c>
      <c r="D712">
        <v>15.708</v>
      </c>
      <c r="E712">
        <v>2.9390000000000001</v>
      </c>
      <c r="F712">
        <v>55.469100952148438</v>
      </c>
      <c r="G712">
        <v>21.991525650024414</v>
      </c>
      <c r="H712">
        <v>2.9238138198852539</v>
      </c>
      <c r="I712" t="str">
        <f t="shared" si="44"/>
        <v>80</v>
      </c>
      <c r="J712" t="str">
        <f t="shared" si="45"/>
        <v>Mar</v>
      </c>
      <c r="K712">
        <f t="shared" si="46"/>
        <v>80</v>
      </c>
      <c r="L712">
        <f t="shared" si="47"/>
        <v>1980</v>
      </c>
      <c r="M712">
        <f>VLOOKUP(L712,WYT!$B$6:$D$87,3,FALSE)</f>
        <v>2</v>
      </c>
    </row>
    <row r="713" spans="1:13" x14ac:dyDescent="0.25">
      <c r="A713">
        <v>711</v>
      </c>
      <c r="B713" t="s">
        <v>713</v>
      </c>
      <c r="C713">
        <v>68.225999999999999</v>
      </c>
      <c r="D713">
        <v>21.536000000000001</v>
      </c>
      <c r="E713">
        <v>3.0497999999999998</v>
      </c>
      <c r="F713">
        <v>59.604991912841797</v>
      </c>
      <c r="G713">
        <v>29.671504974365234</v>
      </c>
      <c r="H713">
        <v>3.0959076881408691</v>
      </c>
      <c r="I713" t="str">
        <f t="shared" si="44"/>
        <v>80</v>
      </c>
      <c r="J713" t="str">
        <f t="shared" si="45"/>
        <v>Apr</v>
      </c>
      <c r="K713">
        <f t="shared" si="46"/>
        <v>80</v>
      </c>
      <c r="L713">
        <f t="shared" si="47"/>
        <v>1980</v>
      </c>
      <c r="M713">
        <f>VLOOKUP(L713,WYT!$B$6:$D$87,3,FALSE)</f>
        <v>2</v>
      </c>
    </row>
    <row r="714" spans="1:13" x14ac:dyDescent="0.25">
      <c r="A714">
        <v>712</v>
      </c>
      <c r="B714" t="s">
        <v>714</v>
      </c>
      <c r="C714">
        <v>65.997</v>
      </c>
      <c r="D714">
        <v>21.02</v>
      </c>
      <c r="E714">
        <v>5.5579000000000001</v>
      </c>
      <c r="F714">
        <v>56.936717987060547</v>
      </c>
      <c r="G714">
        <v>29.68919563293457</v>
      </c>
      <c r="H714">
        <v>5.8383216857910156</v>
      </c>
      <c r="I714" t="str">
        <f t="shared" si="44"/>
        <v>80</v>
      </c>
      <c r="J714" t="str">
        <f t="shared" si="45"/>
        <v>May</v>
      </c>
      <c r="K714">
        <f t="shared" si="46"/>
        <v>80</v>
      </c>
      <c r="L714">
        <f t="shared" si="47"/>
        <v>1980</v>
      </c>
      <c r="M714">
        <f>VLOOKUP(L714,WYT!$B$6:$D$87,3,FALSE)</f>
        <v>2</v>
      </c>
    </row>
    <row r="715" spans="1:13" x14ac:dyDescent="0.25">
      <c r="A715">
        <v>713</v>
      </c>
      <c r="B715" t="s">
        <v>715</v>
      </c>
      <c r="C715">
        <v>56.398000000000003</v>
      </c>
      <c r="D715">
        <v>18.509</v>
      </c>
      <c r="E715">
        <v>6.8940999999999999</v>
      </c>
      <c r="F715">
        <v>47.143596649169922</v>
      </c>
      <c r="G715">
        <v>31.865612030029297</v>
      </c>
      <c r="H715">
        <v>7.5959386825561523</v>
      </c>
      <c r="I715" t="str">
        <f t="shared" si="44"/>
        <v>80</v>
      </c>
      <c r="J715" t="str">
        <f t="shared" si="45"/>
        <v>Jun</v>
      </c>
      <c r="K715">
        <f t="shared" si="46"/>
        <v>80</v>
      </c>
      <c r="L715">
        <f t="shared" si="47"/>
        <v>1980</v>
      </c>
      <c r="M715">
        <f>VLOOKUP(L715,WYT!$B$6:$D$87,3,FALSE)</f>
        <v>2</v>
      </c>
    </row>
    <row r="716" spans="1:13" x14ac:dyDescent="0.25">
      <c r="A716">
        <v>714</v>
      </c>
      <c r="B716" t="s">
        <v>716</v>
      </c>
      <c r="C716">
        <v>68.569000000000003</v>
      </c>
      <c r="D716">
        <v>5.492</v>
      </c>
      <c r="E716">
        <v>2.5213000000000001</v>
      </c>
      <c r="F716">
        <v>55.577323913574219</v>
      </c>
      <c r="G716">
        <v>16.841962814331055</v>
      </c>
      <c r="H716">
        <v>3.9518275260925293</v>
      </c>
      <c r="I716" t="str">
        <f t="shared" si="44"/>
        <v>80</v>
      </c>
      <c r="J716" t="str">
        <f t="shared" si="45"/>
        <v>Jul</v>
      </c>
      <c r="K716">
        <f t="shared" si="46"/>
        <v>80</v>
      </c>
      <c r="L716">
        <f t="shared" si="47"/>
        <v>1980</v>
      </c>
      <c r="M716">
        <f>VLOOKUP(L716,WYT!$B$6:$D$87,3,FALSE)</f>
        <v>2</v>
      </c>
    </row>
    <row r="717" spans="1:13" x14ac:dyDescent="0.25">
      <c r="A717">
        <v>715</v>
      </c>
      <c r="B717" t="s">
        <v>717</v>
      </c>
      <c r="C717">
        <v>66.272999999999996</v>
      </c>
      <c r="D717">
        <v>0.84799999999999998</v>
      </c>
      <c r="E717">
        <v>0.44940000000000002</v>
      </c>
      <c r="F717">
        <v>58.772422790527344</v>
      </c>
      <c r="G717">
        <v>4.7729020118713379</v>
      </c>
      <c r="H717">
        <v>1.3390529155731201</v>
      </c>
      <c r="I717" t="str">
        <f t="shared" si="44"/>
        <v>80</v>
      </c>
      <c r="J717" t="str">
        <f t="shared" si="45"/>
        <v>Aug</v>
      </c>
      <c r="K717">
        <f t="shared" si="46"/>
        <v>80</v>
      </c>
      <c r="L717">
        <f t="shared" si="47"/>
        <v>1980</v>
      </c>
      <c r="M717">
        <f>VLOOKUP(L717,WYT!$B$6:$D$87,3,FALSE)</f>
        <v>2</v>
      </c>
    </row>
    <row r="718" spans="1:13" x14ac:dyDescent="0.25">
      <c r="A718">
        <v>716</v>
      </c>
      <c r="B718" t="s">
        <v>718</v>
      </c>
      <c r="C718">
        <v>78.379000000000005</v>
      </c>
      <c r="D718">
        <v>0.152</v>
      </c>
      <c r="E718">
        <v>0.1212</v>
      </c>
      <c r="F718">
        <v>74.60101318359375</v>
      </c>
      <c r="G718">
        <v>1.242455005645752</v>
      </c>
      <c r="H718">
        <v>0.58150440454483032</v>
      </c>
      <c r="I718" t="str">
        <f t="shared" si="44"/>
        <v>80</v>
      </c>
      <c r="J718" t="str">
        <f t="shared" si="45"/>
        <v>Sep</v>
      </c>
      <c r="K718">
        <f t="shared" si="46"/>
        <v>80</v>
      </c>
      <c r="L718">
        <f t="shared" si="47"/>
        <v>1980</v>
      </c>
      <c r="M718">
        <f>VLOOKUP(L718,WYT!$B$6:$D$87,3,FALSE)</f>
        <v>2</v>
      </c>
    </row>
    <row r="719" spans="1:13" x14ac:dyDescent="0.25">
      <c r="A719">
        <v>717</v>
      </c>
      <c r="B719" t="s">
        <v>719</v>
      </c>
      <c r="C719">
        <v>77.191000000000003</v>
      </c>
      <c r="D719">
        <v>7.6999999999999999E-2</v>
      </c>
      <c r="E719">
        <v>0.24249999999999999</v>
      </c>
      <c r="F719">
        <v>73.208145141601562</v>
      </c>
      <c r="G719">
        <v>1.0447511672973633</v>
      </c>
      <c r="H719">
        <v>1.1272754669189453</v>
      </c>
      <c r="I719" t="str">
        <f t="shared" si="44"/>
        <v>80</v>
      </c>
      <c r="J719" t="str">
        <f t="shared" si="45"/>
        <v>Oct</v>
      </c>
      <c r="K719">
        <f t="shared" si="46"/>
        <v>80</v>
      </c>
      <c r="L719">
        <f t="shared" si="47"/>
        <v>1980</v>
      </c>
      <c r="M719">
        <f>VLOOKUP(L719,WYT!$B$6:$D$87,3,FALSE)</f>
        <v>2</v>
      </c>
    </row>
    <row r="720" spans="1:13" x14ac:dyDescent="0.25">
      <c r="A720">
        <v>718</v>
      </c>
      <c r="B720" t="s">
        <v>720</v>
      </c>
      <c r="C720">
        <v>74.561000000000007</v>
      </c>
      <c r="D720">
        <v>0.23300000000000001</v>
      </c>
      <c r="E720">
        <v>0.1865</v>
      </c>
      <c r="F720">
        <v>68.405899047851563</v>
      </c>
      <c r="G720">
        <v>5.155972957611084</v>
      </c>
      <c r="H720">
        <v>1.3137167692184448</v>
      </c>
      <c r="I720" t="str">
        <f t="shared" si="44"/>
        <v>80</v>
      </c>
      <c r="J720" t="str">
        <f t="shared" si="45"/>
        <v>Nov</v>
      </c>
      <c r="K720">
        <f t="shared" si="46"/>
        <v>80</v>
      </c>
      <c r="L720">
        <f t="shared" si="47"/>
        <v>1980</v>
      </c>
      <c r="M720">
        <f>VLOOKUP(L720,WYT!$B$6:$D$87,3,FALSE)</f>
        <v>2</v>
      </c>
    </row>
    <row r="721" spans="1:13" x14ac:dyDescent="0.25">
      <c r="A721">
        <v>719</v>
      </c>
      <c r="B721" t="s">
        <v>721</v>
      </c>
      <c r="C721">
        <v>71.77</v>
      </c>
      <c r="D721">
        <v>7.1999999999999995E-2</v>
      </c>
      <c r="E721">
        <v>6.0299999999999999E-2</v>
      </c>
      <c r="F721">
        <v>64.379409790039062</v>
      </c>
      <c r="G721">
        <v>4.9065275192260742</v>
      </c>
      <c r="H721">
        <v>0.62570303678512573</v>
      </c>
      <c r="I721" t="str">
        <f t="shared" si="44"/>
        <v>80</v>
      </c>
      <c r="J721" t="str">
        <f t="shared" si="45"/>
        <v>Dec</v>
      </c>
      <c r="K721">
        <f t="shared" si="46"/>
        <v>80</v>
      </c>
      <c r="L721">
        <f t="shared" si="47"/>
        <v>1980</v>
      </c>
      <c r="M721">
        <f>VLOOKUP(L721,WYT!$B$6:$D$87,3,FALSE)</f>
        <v>2</v>
      </c>
    </row>
    <row r="722" spans="1:13" x14ac:dyDescent="0.25">
      <c r="A722">
        <v>720</v>
      </c>
      <c r="B722" t="s">
        <v>722</v>
      </c>
      <c r="C722">
        <v>74.158000000000001</v>
      </c>
      <c r="D722">
        <v>1.2E-2</v>
      </c>
      <c r="E722">
        <v>4.0599999999999997E-2</v>
      </c>
      <c r="F722">
        <v>73.034309387207031</v>
      </c>
      <c r="G722">
        <v>0.93106669187545776</v>
      </c>
      <c r="H722">
        <v>0.16931267082691193</v>
      </c>
      <c r="I722" t="str">
        <f t="shared" si="44"/>
        <v>81</v>
      </c>
      <c r="J722" t="str">
        <f t="shared" si="45"/>
        <v>Jan</v>
      </c>
      <c r="K722">
        <f t="shared" si="46"/>
        <v>80</v>
      </c>
      <c r="L722">
        <f t="shared" si="47"/>
        <v>1980</v>
      </c>
      <c r="M722">
        <f>VLOOKUP(L722,WYT!$B$6:$D$87,3,FALSE)</f>
        <v>2</v>
      </c>
    </row>
    <row r="723" spans="1:13" x14ac:dyDescent="0.25">
      <c r="A723">
        <v>721</v>
      </c>
      <c r="B723" t="s">
        <v>723</v>
      </c>
      <c r="C723">
        <v>83.581999999999994</v>
      </c>
      <c r="D723">
        <v>2.1000000000000001E-2</v>
      </c>
      <c r="E723">
        <v>0.45340000000000003</v>
      </c>
      <c r="F723">
        <v>79.210281372070313</v>
      </c>
      <c r="G723">
        <v>0.7493017315864563</v>
      </c>
      <c r="H723">
        <v>0.88645672798156738</v>
      </c>
      <c r="I723" t="str">
        <f t="shared" si="44"/>
        <v>81</v>
      </c>
      <c r="J723" t="str">
        <f t="shared" si="45"/>
        <v>Feb</v>
      </c>
      <c r="K723">
        <f t="shared" si="46"/>
        <v>81</v>
      </c>
      <c r="L723">
        <f t="shared" si="47"/>
        <v>1981</v>
      </c>
      <c r="M723">
        <f>VLOOKUP(L723,WYT!$B$6:$D$87,3,FALSE)</f>
        <v>4</v>
      </c>
    </row>
    <row r="724" spans="1:13" x14ac:dyDescent="0.25">
      <c r="A724">
        <v>722</v>
      </c>
      <c r="B724" t="s">
        <v>724</v>
      </c>
      <c r="C724">
        <v>87.748999999999995</v>
      </c>
      <c r="D724">
        <v>6.4000000000000001E-2</v>
      </c>
      <c r="E724">
        <v>0.76970000000000005</v>
      </c>
      <c r="F724">
        <v>83.234214782714844</v>
      </c>
      <c r="G724">
        <v>2.322624683380127</v>
      </c>
      <c r="H724">
        <v>2.0181663036346436</v>
      </c>
      <c r="I724" t="str">
        <f t="shared" si="44"/>
        <v>81</v>
      </c>
      <c r="J724" t="str">
        <f t="shared" si="45"/>
        <v>Mar</v>
      </c>
      <c r="K724">
        <f t="shared" si="46"/>
        <v>81</v>
      </c>
      <c r="L724">
        <f t="shared" si="47"/>
        <v>1981</v>
      </c>
      <c r="M724">
        <f>VLOOKUP(L724,WYT!$B$6:$D$87,3,FALSE)</f>
        <v>4</v>
      </c>
    </row>
    <row r="725" spans="1:13" x14ac:dyDescent="0.25">
      <c r="A725">
        <v>723</v>
      </c>
      <c r="B725" t="s">
        <v>725</v>
      </c>
      <c r="C725">
        <v>81.043000000000006</v>
      </c>
      <c r="D725">
        <v>0.73599999999999999</v>
      </c>
      <c r="E725">
        <v>2.5495999999999999</v>
      </c>
      <c r="F725">
        <v>72.435287475585937</v>
      </c>
      <c r="G725">
        <v>7.2470278739929199</v>
      </c>
      <c r="H725">
        <v>3.6750016212463379</v>
      </c>
      <c r="I725" t="str">
        <f t="shared" si="44"/>
        <v>81</v>
      </c>
      <c r="J725" t="str">
        <f t="shared" si="45"/>
        <v>Apr</v>
      </c>
      <c r="K725">
        <f t="shared" si="46"/>
        <v>81</v>
      </c>
      <c r="L725">
        <f t="shared" si="47"/>
        <v>1981</v>
      </c>
      <c r="M725">
        <f>VLOOKUP(L725,WYT!$B$6:$D$87,3,FALSE)</f>
        <v>4</v>
      </c>
    </row>
    <row r="726" spans="1:13" x14ac:dyDescent="0.25">
      <c r="A726">
        <v>724</v>
      </c>
      <c r="B726" t="s">
        <v>726</v>
      </c>
      <c r="C726">
        <v>69.450999999999993</v>
      </c>
      <c r="D726">
        <v>2.383</v>
      </c>
      <c r="E726">
        <v>2.7524999999999999</v>
      </c>
      <c r="F726">
        <v>64.795578002929688</v>
      </c>
      <c r="G726">
        <v>8.5550575256347656</v>
      </c>
      <c r="H726">
        <v>2.705650806427002</v>
      </c>
      <c r="I726" t="str">
        <f t="shared" si="44"/>
        <v>81</v>
      </c>
      <c r="J726" t="str">
        <f t="shared" si="45"/>
        <v>May</v>
      </c>
      <c r="K726">
        <f t="shared" si="46"/>
        <v>81</v>
      </c>
      <c r="L726">
        <f t="shared" si="47"/>
        <v>1981</v>
      </c>
      <c r="M726">
        <f>VLOOKUP(L726,WYT!$B$6:$D$87,3,FALSE)</f>
        <v>4</v>
      </c>
    </row>
    <row r="727" spans="1:13" x14ac:dyDescent="0.25">
      <c r="A727">
        <v>725</v>
      </c>
      <c r="B727" t="s">
        <v>727</v>
      </c>
      <c r="C727">
        <v>66.834000000000003</v>
      </c>
      <c r="D727">
        <v>2.202</v>
      </c>
      <c r="E727">
        <v>1.5592999999999999</v>
      </c>
      <c r="F727">
        <v>64.051734924316406</v>
      </c>
      <c r="G727">
        <v>5.9656524658203125</v>
      </c>
      <c r="H727">
        <v>1.3500919342041016</v>
      </c>
      <c r="I727" t="str">
        <f t="shared" si="44"/>
        <v>81</v>
      </c>
      <c r="J727" t="str">
        <f t="shared" si="45"/>
        <v>Jun</v>
      </c>
      <c r="K727">
        <f t="shared" si="46"/>
        <v>81</v>
      </c>
      <c r="L727">
        <f t="shared" si="47"/>
        <v>1981</v>
      </c>
      <c r="M727">
        <f>VLOOKUP(L727,WYT!$B$6:$D$87,3,FALSE)</f>
        <v>4</v>
      </c>
    </row>
    <row r="728" spans="1:13" x14ac:dyDescent="0.25">
      <c r="A728">
        <v>726</v>
      </c>
      <c r="B728" t="s">
        <v>728</v>
      </c>
      <c r="C728">
        <v>62.542999999999999</v>
      </c>
      <c r="D728">
        <v>0.61</v>
      </c>
      <c r="E728">
        <v>0.43559999999999999</v>
      </c>
      <c r="F728">
        <v>57.401435852050781</v>
      </c>
      <c r="G728">
        <v>2.0281033515930176</v>
      </c>
      <c r="H728">
        <v>0.49073329567909241</v>
      </c>
      <c r="I728" t="str">
        <f t="shared" si="44"/>
        <v>81</v>
      </c>
      <c r="J728" t="str">
        <f t="shared" si="45"/>
        <v>Jul</v>
      </c>
      <c r="K728">
        <f t="shared" si="46"/>
        <v>81</v>
      </c>
      <c r="L728">
        <f t="shared" si="47"/>
        <v>1981</v>
      </c>
      <c r="M728">
        <f>VLOOKUP(L728,WYT!$B$6:$D$87,3,FALSE)</f>
        <v>4</v>
      </c>
    </row>
    <row r="729" spans="1:13" x14ac:dyDescent="0.25">
      <c r="A729">
        <v>727</v>
      </c>
      <c r="B729" t="s">
        <v>729</v>
      </c>
      <c r="C729">
        <v>62.259</v>
      </c>
      <c r="D729">
        <v>0.107</v>
      </c>
      <c r="E729">
        <v>7.7100000000000002E-2</v>
      </c>
      <c r="F729">
        <v>58.47125244140625</v>
      </c>
      <c r="G729">
        <v>0.55131644010543823</v>
      </c>
      <c r="H729">
        <v>0.13655014336109161</v>
      </c>
      <c r="I729" t="str">
        <f t="shared" si="44"/>
        <v>81</v>
      </c>
      <c r="J729" t="str">
        <f t="shared" si="45"/>
        <v>Aug</v>
      </c>
      <c r="K729">
        <f t="shared" si="46"/>
        <v>81</v>
      </c>
      <c r="L729">
        <f t="shared" si="47"/>
        <v>1981</v>
      </c>
      <c r="M729">
        <f>VLOOKUP(L729,WYT!$B$6:$D$87,3,FALSE)</f>
        <v>4</v>
      </c>
    </row>
    <row r="730" spans="1:13" x14ac:dyDescent="0.25">
      <c r="A730">
        <v>728</v>
      </c>
      <c r="B730" t="s">
        <v>730</v>
      </c>
      <c r="C730">
        <v>53.688000000000002</v>
      </c>
      <c r="D730">
        <v>3.3000000000000002E-2</v>
      </c>
      <c r="E730">
        <v>2.4400000000000002E-2</v>
      </c>
      <c r="F730">
        <v>50.044670104980469</v>
      </c>
      <c r="G730">
        <v>0.17935432493686676</v>
      </c>
      <c r="H730">
        <v>4.4777035713195801E-2</v>
      </c>
      <c r="I730" t="str">
        <f t="shared" si="44"/>
        <v>81</v>
      </c>
      <c r="J730" t="str">
        <f t="shared" si="45"/>
        <v>Sep</v>
      </c>
      <c r="K730">
        <f t="shared" si="46"/>
        <v>81</v>
      </c>
      <c r="L730">
        <f t="shared" si="47"/>
        <v>1981</v>
      </c>
      <c r="M730">
        <f>VLOOKUP(L730,WYT!$B$6:$D$87,3,FALSE)</f>
        <v>4</v>
      </c>
    </row>
    <row r="731" spans="1:13" x14ac:dyDescent="0.25">
      <c r="A731">
        <v>729</v>
      </c>
      <c r="B731" t="s">
        <v>731</v>
      </c>
      <c r="C731">
        <v>50.014000000000003</v>
      </c>
      <c r="D731">
        <v>1.4999999999999999E-2</v>
      </c>
      <c r="E731">
        <v>8.3000000000000001E-3</v>
      </c>
      <c r="F731">
        <v>46.644596099853516</v>
      </c>
      <c r="G731">
        <v>0.10182246565818787</v>
      </c>
      <c r="H731">
        <v>1.9762298092246056E-2</v>
      </c>
      <c r="I731" t="str">
        <f t="shared" si="44"/>
        <v>81</v>
      </c>
      <c r="J731" t="str">
        <f t="shared" si="45"/>
        <v>Oct</v>
      </c>
      <c r="K731">
        <f t="shared" si="46"/>
        <v>81</v>
      </c>
      <c r="L731">
        <f t="shared" si="47"/>
        <v>1981</v>
      </c>
      <c r="M731">
        <f>VLOOKUP(L731,WYT!$B$6:$D$87,3,FALSE)</f>
        <v>4</v>
      </c>
    </row>
    <row r="732" spans="1:13" x14ac:dyDescent="0.25">
      <c r="A732">
        <v>730</v>
      </c>
      <c r="B732" t="s">
        <v>732</v>
      </c>
      <c r="C732">
        <v>67.123000000000005</v>
      </c>
      <c r="D732">
        <v>0.02</v>
      </c>
      <c r="E732">
        <v>2.9399999999999999E-2</v>
      </c>
      <c r="F732">
        <v>60.016063690185547</v>
      </c>
      <c r="G732">
        <v>7.8112877905368805E-2</v>
      </c>
      <c r="H732">
        <v>3.4422937780618668E-2</v>
      </c>
      <c r="I732" t="str">
        <f t="shared" si="44"/>
        <v>81</v>
      </c>
      <c r="J732" t="str">
        <f t="shared" si="45"/>
        <v>Nov</v>
      </c>
      <c r="K732">
        <f t="shared" si="46"/>
        <v>81</v>
      </c>
      <c r="L732">
        <f t="shared" si="47"/>
        <v>1981</v>
      </c>
      <c r="M732">
        <f>VLOOKUP(L732,WYT!$B$6:$D$87,3,FALSE)</f>
        <v>4</v>
      </c>
    </row>
    <row r="733" spans="1:13" x14ac:dyDescent="0.25">
      <c r="A733">
        <v>731</v>
      </c>
      <c r="B733" t="s">
        <v>733</v>
      </c>
      <c r="C733">
        <v>76.364000000000004</v>
      </c>
      <c r="D733">
        <v>2E-3</v>
      </c>
      <c r="E733">
        <v>0.31659999999999999</v>
      </c>
      <c r="F733">
        <v>73.45892333984375</v>
      </c>
      <c r="G733">
        <v>4.9086366780102253E-3</v>
      </c>
      <c r="H733">
        <v>0.34304195642471313</v>
      </c>
      <c r="I733" t="str">
        <f t="shared" si="44"/>
        <v>81</v>
      </c>
      <c r="J733" t="str">
        <f t="shared" si="45"/>
        <v>Dec</v>
      </c>
      <c r="K733">
        <f t="shared" si="46"/>
        <v>81</v>
      </c>
      <c r="L733">
        <f t="shared" si="47"/>
        <v>1981</v>
      </c>
      <c r="M733">
        <f>VLOOKUP(L733,WYT!$B$6:$D$87,3,FALSE)</f>
        <v>4</v>
      </c>
    </row>
    <row r="734" spans="1:13" x14ac:dyDescent="0.25">
      <c r="A734">
        <v>732</v>
      </c>
      <c r="B734" t="s">
        <v>734</v>
      </c>
      <c r="C734">
        <v>73.052000000000007</v>
      </c>
      <c r="D734">
        <v>0.21299999999999999</v>
      </c>
      <c r="E734">
        <v>3.4329000000000001</v>
      </c>
      <c r="F734">
        <v>68.386756896972656</v>
      </c>
      <c r="G734">
        <v>1.0201504230499268</v>
      </c>
      <c r="H734">
        <v>5.0218791961669922</v>
      </c>
      <c r="I734" t="str">
        <f t="shared" si="44"/>
        <v>82</v>
      </c>
      <c r="J734" t="str">
        <f t="shared" si="45"/>
        <v>Jan</v>
      </c>
      <c r="K734">
        <f t="shared" si="46"/>
        <v>81</v>
      </c>
      <c r="L734">
        <f t="shared" si="47"/>
        <v>1981</v>
      </c>
      <c r="M734">
        <f>VLOOKUP(L734,WYT!$B$6:$D$87,3,FALSE)</f>
        <v>4</v>
      </c>
    </row>
    <row r="735" spans="1:13" x14ac:dyDescent="0.25">
      <c r="A735">
        <v>733</v>
      </c>
      <c r="B735" t="s">
        <v>735</v>
      </c>
      <c r="C735">
        <v>69.498000000000005</v>
      </c>
      <c r="D735">
        <v>0.74299999999999999</v>
      </c>
      <c r="E735">
        <v>2.7265999999999999</v>
      </c>
      <c r="F735">
        <v>62.834720611572266</v>
      </c>
      <c r="G735">
        <v>4.6026678085327148</v>
      </c>
      <c r="H735">
        <v>4.5485305786132812</v>
      </c>
      <c r="I735" t="str">
        <f t="shared" si="44"/>
        <v>82</v>
      </c>
      <c r="J735" t="str">
        <f t="shared" si="45"/>
        <v>Feb</v>
      </c>
      <c r="K735">
        <f t="shared" si="46"/>
        <v>82</v>
      </c>
      <c r="L735">
        <f t="shared" si="47"/>
        <v>1982</v>
      </c>
      <c r="M735">
        <f>VLOOKUP(L735,WYT!$B$6:$D$87,3,FALSE)</f>
        <v>1</v>
      </c>
    </row>
    <row r="736" spans="1:13" x14ac:dyDescent="0.25">
      <c r="A736">
        <v>734</v>
      </c>
      <c r="B736" t="s">
        <v>736</v>
      </c>
      <c r="C736">
        <v>73.998000000000005</v>
      </c>
      <c r="D736">
        <v>5.101</v>
      </c>
      <c r="E736">
        <v>5.5346000000000002</v>
      </c>
      <c r="F736">
        <v>65.501693725585937</v>
      </c>
      <c r="G736">
        <v>12.69052791595459</v>
      </c>
      <c r="H736">
        <v>5.3980231285095215</v>
      </c>
      <c r="I736" t="str">
        <f t="shared" si="44"/>
        <v>82</v>
      </c>
      <c r="J736" t="str">
        <f t="shared" si="45"/>
        <v>Mar</v>
      </c>
      <c r="K736">
        <f t="shared" si="46"/>
        <v>82</v>
      </c>
      <c r="L736">
        <f t="shared" si="47"/>
        <v>1982</v>
      </c>
      <c r="M736">
        <f>VLOOKUP(L736,WYT!$B$6:$D$87,3,FALSE)</f>
        <v>1</v>
      </c>
    </row>
    <row r="737" spans="1:13" x14ac:dyDescent="0.25">
      <c r="A737">
        <v>735</v>
      </c>
      <c r="B737" t="s">
        <v>737</v>
      </c>
      <c r="C737">
        <v>55.064999999999998</v>
      </c>
      <c r="D737">
        <v>6.3179999999999996</v>
      </c>
      <c r="E737">
        <v>3.4211999999999998</v>
      </c>
      <c r="F737">
        <v>50.673370361328125</v>
      </c>
      <c r="G737">
        <v>9.7042675018310547</v>
      </c>
      <c r="H737">
        <v>3.44612717628479</v>
      </c>
      <c r="I737" t="str">
        <f t="shared" si="44"/>
        <v>82</v>
      </c>
      <c r="J737" t="str">
        <f t="shared" si="45"/>
        <v>Apr</v>
      </c>
      <c r="K737">
        <f t="shared" si="46"/>
        <v>82</v>
      </c>
      <c r="L737">
        <f t="shared" si="47"/>
        <v>1982</v>
      </c>
      <c r="M737">
        <f>VLOOKUP(L737,WYT!$B$6:$D$87,3,FALSE)</f>
        <v>1</v>
      </c>
    </row>
    <row r="738" spans="1:13" x14ac:dyDescent="0.25">
      <c r="A738">
        <v>736</v>
      </c>
      <c r="B738" t="s">
        <v>738</v>
      </c>
      <c r="C738">
        <v>60.508000000000003</v>
      </c>
      <c r="D738">
        <v>27.283000000000001</v>
      </c>
      <c r="E738">
        <v>7.0980999999999996</v>
      </c>
      <c r="F738">
        <v>50.811225891113281</v>
      </c>
      <c r="G738">
        <v>36.4765625</v>
      </c>
      <c r="H738">
        <v>7.2636914253234863</v>
      </c>
      <c r="I738" t="str">
        <f t="shared" si="44"/>
        <v>82</v>
      </c>
      <c r="J738" t="str">
        <f t="shared" si="45"/>
        <v>May</v>
      </c>
      <c r="K738">
        <f t="shared" si="46"/>
        <v>82</v>
      </c>
      <c r="L738">
        <f t="shared" si="47"/>
        <v>1982</v>
      </c>
      <c r="M738">
        <f>VLOOKUP(L738,WYT!$B$6:$D$87,3,FALSE)</f>
        <v>1</v>
      </c>
    </row>
    <row r="739" spans="1:13" x14ac:dyDescent="0.25">
      <c r="A739">
        <v>737</v>
      </c>
      <c r="B739" t="s">
        <v>739</v>
      </c>
      <c r="C739">
        <v>67.884</v>
      </c>
      <c r="D739">
        <v>15.266999999999999</v>
      </c>
      <c r="E739">
        <v>6.1524999999999999</v>
      </c>
      <c r="F739">
        <v>51.128932952880859</v>
      </c>
      <c r="G739">
        <v>30.06956672668457</v>
      </c>
      <c r="H739">
        <v>8.3107166290283203</v>
      </c>
      <c r="I739" t="str">
        <f t="shared" si="44"/>
        <v>82</v>
      </c>
      <c r="J739" t="str">
        <f t="shared" si="45"/>
        <v>Jun</v>
      </c>
      <c r="K739">
        <f t="shared" si="46"/>
        <v>82</v>
      </c>
      <c r="L739">
        <f t="shared" si="47"/>
        <v>1982</v>
      </c>
      <c r="M739">
        <f>VLOOKUP(L739,WYT!$B$6:$D$87,3,FALSE)</f>
        <v>1</v>
      </c>
    </row>
    <row r="740" spans="1:13" x14ac:dyDescent="0.25">
      <c r="A740">
        <v>738</v>
      </c>
      <c r="B740" t="s">
        <v>740</v>
      </c>
      <c r="C740">
        <v>71.608999999999995</v>
      </c>
      <c r="D740">
        <v>3.5790000000000002</v>
      </c>
      <c r="E740">
        <v>2.6190000000000002</v>
      </c>
      <c r="F740">
        <v>56.568103790283203</v>
      </c>
      <c r="G740">
        <v>14.857656478881836</v>
      </c>
      <c r="H740">
        <v>5.3316950798034668</v>
      </c>
      <c r="I740" t="str">
        <f t="shared" si="44"/>
        <v>82</v>
      </c>
      <c r="J740" t="str">
        <f t="shared" si="45"/>
        <v>Jul</v>
      </c>
      <c r="K740">
        <f t="shared" si="46"/>
        <v>82</v>
      </c>
      <c r="L740">
        <f t="shared" si="47"/>
        <v>1982</v>
      </c>
      <c r="M740">
        <f>VLOOKUP(L740,WYT!$B$6:$D$87,3,FALSE)</f>
        <v>1</v>
      </c>
    </row>
    <row r="741" spans="1:13" x14ac:dyDescent="0.25">
      <c r="A741">
        <v>739</v>
      </c>
      <c r="B741" t="s">
        <v>741</v>
      </c>
      <c r="C741">
        <v>61.061</v>
      </c>
      <c r="D741">
        <v>0.73</v>
      </c>
      <c r="E741">
        <v>0.69950000000000001</v>
      </c>
      <c r="F741">
        <v>51.198310852050781</v>
      </c>
      <c r="G741">
        <v>5.6765432357788086</v>
      </c>
      <c r="H741">
        <v>2.349496603012085</v>
      </c>
      <c r="I741" t="str">
        <f t="shared" si="44"/>
        <v>82</v>
      </c>
      <c r="J741" t="str">
        <f t="shared" si="45"/>
        <v>Aug</v>
      </c>
      <c r="K741">
        <f t="shared" si="46"/>
        <v>82</v>
      </c>
      <c r="L741">
        <f t="shared" si="47"/>
        <v>1982</v>
      </c>
      <c r="M741">
        <f>VLOOKUP(L741,WYT!$B$6:$D$87,3,FALSE)</f>
        <v>1</v>
      </c>
    </row>
    <row r="742" spans="1:13" x14ac:dyDescent="0.25">
      <c r="A742">
        <v>740</v>
      </c>
      <c r="B742" t="s">
        <v>742</v>
      </c>
      <c r="C742">
        <v>88.328999999999994</v>
      </c>
      <c r="D742">
        <v>0.10199999999999999</v>
      </c>
      <c r="E742">
        <v>0.30259999999999998</v>
      </c>
      <c r="F742">
        <v>82.896438598632812</v>
      </c>
      <c r="G742">
        <v>2.1719660758972168</v>
      </c>
      <c r="H742">
        <v>1.5951995849609375</v>
      </c>
      <c r="I742" t="str">
        <f t="shared" si="44"/>
        <v>82</v>
      </c>
      <c r="J742" t="str">
        <f t="shared" si="45"/>
        <v>Sep</v>
      </c>
      <c r="K742">
        <f t="shared" si="46"/>
        <v>82</v>
      </c>
      <c r="L742">
        <f t="shared" si="47"/>
        <v>1982</v>
      </c>
      <c r="M742">
        <f>VLOOKUP(L742,WYT!$B$6:$D$87,3,FALSE)</f>
        <v>1</v>
      </c>
    </row>
    <row r="743" spans="1:13" x14ac:dyDescent="0.25">
      <c r="A743">
        <v>741</v>
      </c>
      <c r="B743" t="s">
        <v>743</v>
      </c>
      <c r="C743">
        <v>87.710999999999999</v>
      </c>
      <c r="D743">
        <v>0.59499999999999997</v>
      </c>
      <c r="E743">
        <v>0.9909</v>
      </c>
      <c r="F743">
        <v>73.34954833984375</v>
      </c>
      <c r="G743">
        <v>8.5434169769287109</v>
      </c>
      <c r="H743">
        <v>3.1013429164886475</v>
      </c>
      <c r="I743" t="str">
        <f t="shared" si="44"/>
        <v>82</v>
      </c>
      <c r="J743" t="str">
        <f t="shared" si="45"/>
        <v>Oct</v>
      </c>
      <c r="K743">
        <f t="shared" si="46"/>
        <v>82</v>
      </c>
      <c r="L743">
        <f t="shared" si="47"/>
        <v>1982</v>
      </c>
      <c r="M743">
        <f>VLOOKUP(L743,WYT!$B$6:$D$87,3,FALSE)</f>
        <v>1</v>
      </c>
    </row>
    <row r="744" spans="1:13" x14ac:dyDescent="0.25">
      <c r="A744">
        <v>742</v>
      </c>
      <c r="B744" t="s">
        <v>744</v>
      </c>
      <c r="C744">
        <v>90.138000000000005</v>
      </c>
      <c r="D744">
        <v>2.9289999999999998</v>
      </c>
      <c r="E744">
        <v>1.6901999999999999</v>
      </c>
      <c r="F744">
        <v>73.619125366210937</v>
      </c>
      <c r="G744">
        <v>15.460479736328125</v>
      </c>
      <c r="H744">
        <v>3.1765666007995605</v>
      </c>
      <c r="I744" t="str">
        <f t="shared" si="44"/>
        <v>82</v>
      </c>
      <c r="J744" t="str">
        <f t="shared" si="45"/>
        <v>Nov</v>
      </c>
      <c r="K744">
        <f t="shared" si="46"/>
        <v>82</v>
      </c>
      <c r="L744">
        <f t="shared" si="47"/>
        <v>1982</v>
      </c>
      <c r="M744">
        <f>VLOOKUP(L744,WYT!$B$6:$D$87,3,FALSE)</f>
        <v>1</v>
      </c>
    </row>
    <row r="745" spans="1:13" x14ac:dyDescent="0.25">
      <c r="A745">
        <v>743</v>
      </c>
      <c r="B745" t="s">
        <v>745</v>
      </c>
      <c r="C745">
        <v>71.638000000000005</v>
      </c>
      <c r="D745">
        <v>7.4790000000000001</v>
      </c>
      <c r="E745">
        <v>6.6898</v>
      </c>
      <c r="F745">
        <v>64.9268798828125</v>
      </c>
      <c r="G745">
        <v>13.444663047790527</v>
      </c>
      <c r="H745">
        <v>8.000187873840332</v>
      </c>
      <c r="I745" t="str">
        <f t="shared" si="44"/>
        <v>82</v>
      </c>
      <c r="J745" t="str">
        <f t="shared" si="45"/>
        <v>Dec</v>
      </c>
      <c r="K745">
        <f t="shared" si="46"/>
        <v>82</v>
      </c>
      <c r="L745">
        <f t="shared" si="47"/>
        <v>1982</v>
      </c>
      <c r="M745">
        <f>VLOOKUP(L745,WYT!$B$6:$D$87,3,FALSE)</f>
        <v>1</v>
      </c>
    </row>
    <row r="746" spans="1:13" x14ac:dyDescent="0.25">
      <c r="A746">
        <v>744</v>
      </c>
      <c r="B746" t="s">
        <v>746</v>
      </c>
      <c r="C746">
        <v>62.978000000000002</v>
      </c>
      <c r="D746">
        <v>11.555</v>
      </c>
      <c r="E746">
        <v>3.2296</v>
      </c>
      <c r="F746">
        <v>53.781509399414063</v>
      </c>
      <c r="G746">
        <v>21.278514862060547</v>
      </c>
      <c r="H746">
        <v>2.9839823246002197</v>
      </c>
      <c r="I746" t="str">
        <f t="shared" si="44"/>
        <v>83</v>
      </c>
      <c r="J746" t="str">
        <f t="shared" si="45"/>
        <v>Jan</v>
      </c>
      <c r="K746">
        <f t="shared" si="46"/>
        <v>82</v>
      </c>
      <c r="L746">
        <f t="shared" si="47"/>
        <v>1982</v>
      </c>
      <c r="M746">
        <f>VLOOKUP(L746,WYT!$B$6:$D$87,3,FALSE)</f>
        <v>1</v>
      </c>
    </row>
    <row r="747" spans="1:13" x14ac:dyDescent="0.25">
      <c r="A747">
        <v>745</v>
      </c>
      <c r="B747" t="s">
        <v>747</v>
      </c>
      <c r="C747">
        <v>42.273000000000003</v>
      </c>
      <c r="D747">
        <v>5.3289999999999997</v>
      </c>
      <c r="E747">
        <v>1.5305</v>
      </c>
      <c r="F747">
        <v>39.919574737548828</v>
      </c>
      <c r="G747">
        <v>6.8561501502990723</v>
      </c>
      <c r="H747">
        <v>1.5895355939865112</v>
      </c>
      <c r="I747" t="str">
        <f t="shared" si="44"/>
        <v>83</v>
      </c>
      <c r="J747" t="str">
        <f t="shared" si="45"/>
        <v>Feb</v>
      </c>
      <c r="K747">
        <f t="shared" si="46"/>
        <v>83</v>
      </c>
      <c r="L747">
        <f t="shared" si="47"/>
        <v>1983</v>
      </c>
      <c r="M747">
        <f>VLOOKUP(L747,WYT!$B$6:$D$87,3,FALSE)</f>
        <v>1</v>
      </c>
    </row>
    <row r="748" spans="1:13" x14ac:dyDescent="0.25">
      <c r="A748">
        <v>746</v>
      </c>
      <c r="B748" t="s">
        <v>748</v>
      </c>
      <c r="C748">
        <v>30.167999999999999</v>
      </c>
      <c r="D748">
        <v>3.3450000000000002</v>
      </c>
      <c r="E748">
        <v>0.88080000000000003</v>
      </c>
      <c r="F748">
        <v>28.63911247253418</v>
      </c>
      <c r="G748">
        <v>3.9397077560424805</v>
      </c>
      <c r="H748">
        <v>0.93778401613235474</v>
      </c>
      <c r="I748" t="str">
        <f t="shared" si="44"/>
        <v>83</v>
      </c>
      <c r="J748" t="str">
        <f t="shared" si="45"/>
        <v>Mar</v>
      </c>
      <c r="K748">
        <f t="shared" si="46"/>
        <v>83</v>
      </c>
      <c r="L748">
        <f t="shared" si="47"/>
        <v>1983</v>
      </c>
      <c r="M748">
        <f>VLOOKUP(L748,WYT!$B$6:$D$87,3,FALSE)</f>
        <v>1</v>
      </c>
    </row>
    <row r="749" spans="1:13" x14ac:dyDescent="0.25">
      <c r="A749">
        <v>747</v>
      </c>
      <c r="B749" t="s">
        <v>749</v>
      </c>
      <c r="C749">
        <v>59.183999999999997</v>
      </c>
      <c r="D749">
        <v>16.277000000000001</v>
      </c>
      <c r="E749">
        <v>3.3574000000000002</v>
      </c>
      <c r="F749">
        <v>53.141071319580078</v>
      </c>
      <c r="G749">
        <v>21.985204696655273</v>
      </c>
      <c r="H749">
        <v>3.4842102527618408</v>
      </c>
      <c r="I749" t="str">
        <f t="shared" si="44"/>
        <v>83</v>
      </c>
      <c r="J749" t="str">
        <f t="shared" si="45"/>
        <v>Apr</v>
      </c>
      <c r="K749">
        <f t="shared" si="46"/>
        <v>83</v>
      </c>
      <c r="L749">
        <f t="shared" si="47"/>
        <v>1983</v>
      </c>
      <c r="M749">
        <f>VLOOKUP(L749,WYT!$B$6:$D$87,3,FALSE)</f>
        <v>1</v>
      </c>
    </row>
    <row r="750" spans="1:13" x14ac:dyDescent="0.25">
      <c r="A750">
        <v>748</v>
      </c>
      <c r="B750" t="s">
        <v>750</v>
      </c>
      <c r="C750">
        <v>69.135999999999996</v>
      </c>
      <c r="D750">
        <v>18.84</v>
      </c>
      <c r="E750">
        <v>6.8007</v>
      </c>
      <c r="F750">
        <v>59.600185394287109</v>
      </c>
      <c r="G750">
        <v>27.803482055664062</v>
      </c>
      <c r="H750">
        <v>7.1011581420898437</v>
      </c>
      <c r="I750" t="str">
        <f t="shared" si="44"/>
        <v>83</v>
      </c>
      <c r="J750" t="str">
        <f t="shared" si="45"/>
        <v>May</v>
      </c>
      <c r="K750">
        <f t="shared" si="46"/>
        <v>83</v>
      </c>
      <c r="L750">
        <f t="shared" si="47"/>
        <v>1983</v>
      </c>
      <c r="M750">
        <f>VLOOKUP(L750,WYT!$B$6:$D$87,3,FALSE)</f>
        <v>1</v>
      </c>
    </row>
    <row r="751" spans="1:13" x14ac:dyDescent="0.25">
      <c r="A751">
        <v>749</v>
      </c>
      <c r="B751" t="s">
        <v>751</v>
      </c>
      <c r="C751">
        <v>69.02</v>
      </c>
      <c r="D751">
        <v>22.353999999999999</v>
      </c>
      <c r="E751">
        <v>6.0701000000000001</v>
      </c>
      <c r="F751">
        <v>55.236125946044922</v>
      </c>
      <c r="G751">
        <v>35.904460906982422</v>
      </c>
      <c r="H751">
        <v>6.0124330520629883</v>
      </c>
      <c r="I751" t="str">
        <f t="shared" si="44"/>
        <v>83</v>
      </c>
      <c r="J751" t="str">
        <f t="shared" si="45"/>
        <v>Jun</v>
      </c>
      <c r="K751">
        <f t="shared" si="46"/>
        <v>83</v>
      </c>
      <c r="L751">
        <f t="shared" si="47"/>
        <v>1983</v>
      </c>
      <c r="M751">
        <f>VLOOKUP(L751,WYT!$B$6:$D$87,3,FALSE)</f>
        <v>1</v>
      </c>
    </row>
    <row r="752" spans="1:13" x14ac:dyDescent="0.25">
      <c r="A752">
        <v>750</v>
      </c>
      <c r="B752" t="s">
        <v>752</v>
      </c>
      <c r="C752">
        <v>58.003</v>
      </c>
      <c r="D752">
        <v>30.193000000000001</v>
      </c>
      <c r="E752">
        <v>5.3712</v>
      </c>
      <c r="F752">
        <v>37.466220855712891</v>
      </c>
      <c r="G752">
        <v>49.734184265136719</v>
      </c>
      <c r="H752">
        <v>5.2367973327636719</v>
      </c>
      <c r="I752" t="str">
        <f t="shared" si="44"/>
        <v>83</v>
      </c>
      <c r="J752" t="str">
        <f t="shared" si="45"/>
        <v>Jul</v>
      </c>
      <c r="K752">
        <f t="shared" si="46"/>
        <v>83</v>
      </c>
      <c r="L752">
        <f t="shared" si="47"/>
        <v>1983</v>
      </c>
      <c r="M752">
        <f>VLOOKUP(L752,WYT!$B$6:$D$87,3,FALSE)</f>
        <v>1</v>
      </c>
    </row>
    <row r="753" spans="1:13" x14ac:dyDescent="0.25">
      <c r="A753">
        <v>751</v>
      </c>
      <c r="B753" t="s">
        <v>753</v>
      </c>
      <c r="C753">
        <v>65.875</v>
      </c>
      <c r="D753">
        <v>14.202999999999999</v>
      </c>
      <c r="E753">
        <v>2.3797999999999999</v>
      </c>
      <c r="F753">
        <v>39.341644287109375</v>
      </c>
      <c r="G753">
        <v>34.844196319580078</v>
      </c>
      <c r="H753">
        <v>3.8632895946502686</v>
      </c>
      <c r="I753" t="str">
        <f t="shared" si="44"/>
        <v>83</v>
      </c>
      <c r="J753" t="str">
        <f t="shared" si="45"/>
        <v>Aug</v>
      </c>
      <c r="K753">
        <f t="shared" si="46"/>
        <v>83</v>
      </c>
      <c r="L753">
        <f t="shared" si="47"/>
        <v>1983</v>
      </c>
      <c r="M753">
        <f>VLOOKUP(L753,WYT!$B$6:$D$87,3,FALSE)</f>
        <v>1</v>
      </c>
    </row>
    <row r="754" spans="1:13" x14ac:dyDescent="0.25">
      <c r="A754">
        <v>752</v>
      </c>
      <c r="B754" t="s">
        <v>754</v>
      </c>
      <c r="C754">
        <v>87.516000000000005</v>
      </c>
      <c r="D754">
        <v>1.948</v>
      </c>
      <c r="E754">
        <v>1.448</v>
      </c>
      <c r="F754">
        <v>65.139877319335937</v>
      </c>
      <c r="G754">
        <v>16.359489440917969</v>
      </c>
      <c r="H754">
        <v>6.1810503005981445</v>
      </c>
      <c r="I754" t="str">
        <f t="shared" si="44"/>
        <v>83</v>
      </c>
      <c r="J754" t="str">
        <f t="shared" si="45"/>
        <v>Sep</v>
      </c>
      <c r="K754">
        <f t="shared" si="46"/>
        <v>83</v>
      </c>
      <c r="L754">
        <f t="shared" si="47"/>
        <v>1983</v>
      </c>
      <c r="M754">
        <f>VLOOKUP(L754,WYT!$B$6:$D$87,3,FALSE)</f>
        <v>1</v>
      </c>
    </row>
    <row r="755" spans="1:13" x14ac:dyDescent="0.25">
      <c r="A755">
        <v>753</v>
      </c>
      <c r="B755" t="s">
        <v>755</v>
      </c>
      <c r="C755">
        <v>87.5</v>
      </c>
      <c r="D755">
        <v>0.35299999999999998</v>
      </c>
      <c r="E755">
        <v>0.54679999999999995</v>
      </c>
      <c r="F755">
        <v>69.930252075195313</v>
      </c>
      <c r="G755">
        <v>12.520822525024414</v>
      </c>
      <c r="H755">
        <v>3.8412392139434814</v>
      </c>
      <c r="I755" t="str">
        <f t="shared" si="44"/>
        <v>83</v>
      </c>
      <c r="J755" t="str">
        <f t="shared" si="45"/>
        <v>Oct</v>
      </c>
      <c r="K755">
        <f t="shared" si="46"/>
        <v>83</v>
      </c>
      <c r="L755">
        <f t="shared" si="47"/>
        <v>1983</v>
      </c>
      <c r="M755">
        <f>VLOOKUP(L755,WYT!$B$6:$D$87,3,FALSE)</f>
        <v>1</v>
      </c>
    </row>
    <row r="756" spans="1:13" x14ac:dyDescent="0.25">
      <c r="A756">
        <v>754</v>
      </c>
      <c r="B756" t="s">
        <v>756</v>
      </c>
      <c r="C756">
        <v>81.576999999999998</v>
      </c>
      <c r="D756">
        <v>2.8610000000000002</v>
      </c>
      <c r="E756">
        <v>2.4666000000000001</v>
      </c>
      <c r="F756">
        <v>69.494903564453125</v>
      </c>
      <c r="G756">
        <v>12.987899780273438</v>
      </c>
      <c r="H756">
        <v>3.6069211959838867</v>
      </c>
      <c r="I756" t="str">
        <f t="shared" si="44"/>
        <v>83</v>
      </c>
      <c r="J756" t="str">
        <f t="shared" si="45"/>
        <v>Nov</v>
      </c>
      <c r="K756">
        <f t="shared" si="46"/>
        <v>83</v>
      </c>
      <c r="L756">
        <f t="shared" si="47"/>
        <v>1983</v>
      </c>
      <c r="M756">
        <f>VLOOKUP(L756,WYT!$B$6:$D$87,3,FALSE)</f>
        <v>1</v>
      </c>
    </row>
    <row r="757" spans="1:13" x14ac:dyDescent="0.25">
      <c r="A757">
        <v>755</v>
      </c>
      <c r="B757" t="s">
        <v>757</v>
      </c>
      <c r="C757">
        <v>45.125</v>
      </c>
      <c r="D757">
        <v>3.4460000000000002</v>
      </c>
      <c r="E757">
        <v>2.0388999999999999</v>
      </c>
      <c r="F757">
        <v>41.423389434814453</v>
      </c>
      <c r="G757">
        <v>5.9278059005737305</v>
      </c>
      <c r="H757">
        <v>2.1981968879699707</v>
      </c>
      <c r="I757" t="str">
        <f t="shared" si="44"/>
        <v>83</v>
      </c>
      <c r="J757" t="str">
        <f t="shared" si="45"/>
        <v>Dec</v>
      </c>
      <c r="K757">
        <f t="shared" si="46"/>
        <v>83</v>
      </c>
      <c r="L757">
        <f t="shared" si="47"/>
        <v>1983</v>
      </c>
      <c r="M757">
        <f>VLOOKUP(L757,WYT!$B$6:$D$87,3,FALSE)</f>
        <v>1</v>
      </c>
    </row>
    <row r="758" spans="1:13" x14ac:dyDescent="0.25">
      <c r="A758">
        <v>756</v>
      </c>
      <c r="B758" t="s">
        <v>758</v>
      </c>
      <c r="C758">
        <v>66.959000000000003</v>
      </c>
      <c r="D758">
        <v>9.9390000000000001</v>
      </c>
      <c r="E758">
        <v>4.2484000000000002</v>
      </c>
      <c r="F758">
        <v>57.729183197021484</v>
      </c>
      <c r="G758">
        <v>18.461971282958984</v>
      </c>
      <c r="H758">
        <v>4.2579379081726074</v>
      </c>
      <c r="I758" t="str">
        <f t="shared" si="44"/>
        <v>84</v>
      </c>
      <c r="J758" t="str">
        <f t="shared" si="45"/>
        <v>Jan</v>
      </c>
      <c r="K758">
        <f t="shared" si="46"/>
        <v>83</v>
      </c>
      <c r="L758">
        <f t="shared" si="47"/>
        <v>1983</v>
      </c>
      <c r="M758">
        <f>VLOOKUP(L758,WYT!$B$6:$D$87,3,FALSE)</f>
        <v>1</v>
      </c>
    </row>
    <row r="759" spans="1:13" x14ac:dyDescent="0.25">
      <c r="A759">
        <v>757</v>
      </c>
      <c r="B759" t="s">
        <v>759</v>
      </c>
      <c r="C759">
        <v>75.465999999999994</v>
      </c>
      <c r="D759">
        <v>8.0329999999999995</v>
      </c>
      <c r="E759">
        <v>3.2252000000000001</v>
      </c>
      <c r="F759">
        <v>64.560943603515625</v>
      </c>
      <c r="G759">
        <v>17.816432952880859</v>
      </c>
      <c r="H759">
        <v>3.521312952041626</v>
      </c>
      <c r="I759" t="str">
        <f t="shared" si="44"/>
        <v>84</v>
      </c>
      <c r="J759" t="str">
        <f t="shared" si="45"/>
        <v>Feb</v>
      </c>
      <c r="K759">
        <f t="shared" si="46"/>
        <v>84</v>
      </c>
      <c r="L759">
        <f t="shared" si="47"/>
        <v>1984</v>
      </c>
      <c r="M759">
        <f>VLOOKUP(L759,WYT!$B$6:$D$87,3,FALSE)</f>
        <v>1</v>
      </c>
    </row>
    <row r="760" spans="1:13" x14ac:dyDescent="0.25">
      <c r="A760">
        <v>758</v>
      </c>
      <c r="B760" t="s">
        <v>760</v>
      </c>
      <c r="C760">
        <v>77.820999999999998</v>
      </c>
      <c r="D760">
        <v>3.9769999999999999</v>
      </c>
      <c r="E760">
        <v>3.1749999999999998</v>
      </c>
      <c r="F760">
        <v>64.580123901367188</v>
      </c>
      <c r="G760">
        <v>15.167392730712891</v>
      </c>
      <c r="H760">
        <v>4.4217796325683594</v>
      </c>
      <c r="I760" t="str">
        <f t="shared" si="44"/>
        <v>84</v>
      </c>
      <c r="J760" t="str">
        <f t="shared" si="45"/>
        <v>Mar</v>
      </c>
      <c r="K760">
        <f t="shared" si="46"/>
        <v>84</v>
      </c>
      <c r="L760">
        <f t="shared" si="47"/>
        <v>1984</v>
      </c>
      <c r="M760">
        <f>VLOOKUP(L760,WYT!$B$6:$D$87,3,FALSE)</f>
        <v>1</v>
      </c>
    </row>
    <row r="761" spans="1:13" x14ac:dyDescent="0.25">
      <c r="A761">
        <v>759</v>
      </c>
      <c r="B761" t="s">
        <v>761</v>
      </c>
      <c r="C761">
        <v>77.338999999999999</v>
      </c>
      <c r="D761">
        <v>6.4</v>
      </c>
      <c r="E761">
        <v>4.0305999999999997</v>
      </c>
      <c r="F761">
        <v>64.81378173828125</v>
      </c>
      <c r="G761">
        <v>18.499177932739258</v>
      </c>
      <c r="H761">
        <v>3.7897353172302246</v>
      </c>
      <c r="I761" t="str">
        <f t="shared" si="44"/>
        <v>84</v>
      </c>
      <c r="J761" t="str">
        <f t="shared" si="45"/>
        <v>Apr</v>
      </c>
      <c r="K761">
        <f t="shared" si="46"/>
        <v>84</v>
      </c>
      <c r="L761">
        <f t="shared" si="47"/>
        <v>1984</v>
      </c>
      <c r="M761">
        <f>VLOOKUP(L761,WYT!$B$6:$D$87,3,FALSE)</f>
        <v>1</v>
      </c>
    </row>
    <row r="762" spans="1:13" x14ac:dyDescent="0.25">
      <c r="A762">
        <v>760</v>
      </c>
      <c r="B762" t="s">
        <v>762</v>
      </c>
      <c r="C762">
        <v>67.105000000000004</v>
      </c>
      <c r="D762">
        <v>13.616</v>
      </c>
      <c r="E762">
        <v>4.4926000000000004</v>
      </c>
      <c r="F762">
        <v>60.919151306152344</v>
      </c>
      <c r="G762">
        <v>20.595638275146484</v>
      </c>
      <c r="H762">
        <v>4.1891717910766602</v>
      </c>
      <c r="I762" t="str">
        <f t="shared" si="44"/>
        <v>84</v>
      </c>
      <c r="J762" t="str">
        <f t="shared" si="45"/>
        <v>May</v>
      </c>
      <c r="K762">
        <f t="shared" si="46"/>
        <v>84</v>
      </c>
      <c r="L762">
        <f t="shared" si="47"/>
        <v>1984</v>
      </c>
      <c r="M762">
        <f>VLOOKUP(L762,WYT!$B$6:$D$87,3,FALSE)</f>
        <v>1</v>
      </c>
    </row>
    <row r="763" spans="1:13" x14ac:dyDescent="0.25">
      <c r="A763">
        <v>761</v>
      </c>
      <c r="B763" t="s">
        <v>763</v>
      </c>
      <c r="C763">
        <v>62.658000000000001</v>
      </c>
      <c r="D763">
        <v>9.2110000000000003</v>
      </c>
      <c r="E763">
        <v>3.6918000000000002</v>
      </c>
      <c r="F763">
        <v>60.726184844970703</v>
      </c>
      <c r="G763">
        <v>13.434162139892578</v>
      </c>
      <c r="H763">
        <v>3.6398839950561523</v>
      </c>
      <c r="I763" t="str">
        <f t="shared" si="44"/>
        <v>84</v>
      </c>
      <c r="J763" t="str">
        <f t="shared" si="45"/>
        <v>Jun</v>
      </c>
      <c r="K763">
        <f t="shared" si="46"/>
        <v>84</v>
      </c>
      <c r="L763">
        <f t="shared" si="47"/>
        <v>1984</v>
      </c>
      <c r="M763">
        <f>VLOOKUP(L763,WYT!$B$6:$D$87,3,FALSE)</f>
        <v>1</v>
      </c>
    </row>
    <row r="764" spans="1:13" x14ac:dyDescent="0.25">
      <c r="A764">
        <v>762</v>
      </c>
      <c r="B764" t="s">
        <v>764</v>
      </c>
      <c r="C764">
        <v>76.796999999999997</v>
      </c>
      <c r="D764">
        <v>2.0680000000000001</v>
      </c>
      <c r="E764">
        <v>1.1247</v>
      </c>
      <c r="F764">
        <v>69.449386596679688</v>
      </c>
      <c r="G764">
        <v>3.5918266773223877</v>
      </c>
      <c r="H764">
        <v>1.34964919090271</v>
      </c>
      <c r="I764" t="str">
        <f t="shared" si="44"/>
        <v>84</v>
      </c>
      <c r="J764" t="str">
        <f t="shared" si="45"/>
        <v>Jul</v>
      </c>
      <c r="K764">
        <f t="shared" si="46"/>
        <v>84</v>
      </c>
      <c r="L764">
        <f t="shared" si="47"/>
        <v>1984</v>
      </c>
      <c r="M764">
        <f>VLOOKUP(L764,WYT!$B$6:$D$87,3,FALSE)</f>
        <v>1</v>
      </c>
    </row>
    <row r="765" spans="1:13" x14ac:dyDescent="0.25">
      <c r="A765">
        <v>763</v>
      </c>
      <c r="B765" t="s">
        <v>765</v>
      </c>
      <c r="C765">
        <v>70.393000000000001</v>
      </c>
      <c r="D765">
        <v>0.21199999999999999</v>
      </c>
      <c r="E765">
        <v>0.13500000000000001</v>
      </c>
      <c r="F765">
        <v>64.605056762695312</v>
      </c>
      <c r="G765">
        <v>0.65243065357208252</v>
      </c>
      <c r="H765">
        <v>0.3061884343624115</v>
      </c>
      <c r="I765" t="str">
        <f t="shared" si="44"/>
        <v>84</v>
      </c>
      <c r="J765" t="str">
        <f t="shared" si="45"/>
        <v>Aug</v>
      </c>
      <c r="K765">
        <f t="shared" si="46"/>
        <v>84</v>
      </c>
      <c r="L765">
        <f t="shared" si="47"/>
        <v>1984</v>
      </c>
      <c r="M765">
        <f>VLOOKUP(L765,WYT!$B$6:$D$87,3,FALSE)</f>
        <v>1</v>
      </c>
    </row>
    <row r="766" spans="1:13" x14ac:dyDescent="0.25">
      <c r="A766">
        <v>764</v>
      </c>
      <c r="B766" t="s">
        <v>766</v>
      </c>
      <c r="C766">
        <v>89.997</v>
      </c>
      <c r="D766">
        <v>2.1999999999999999E-2</v>
      </c>
      <c r="E766">
        <v>1.6E-2</v>
      </c>
      <c r="F766">
        <v>86.833984375</v>
      </c>
      <c r="G766">
        <v>0.30518892407417297</v>
      </c>
      <c r="H766">
        <v>0.28005769848823547</v>
      </c>
      <c r="I766" t="str">
        <f t="shared" si="44"/>
        <v>84</v>
      </c>
      <c r="J766" t="str">
        <f t="shared" si="45"/>
        <v>Sep</v>
      </c>
      <c r="K766">
        <f t="shared" si="46"/>
        <v>84</v>
      </c>
      <c r="L766">
        <f t="shared" si="47"/>
        <v>1984</v>
      </c>
      <c r="M766">
        <f>VLOOKUP(L766,WYT!$B$6:$D$87,3,FALSE)</f>
        <v>1</v>
      </c>
    </row>
    <row r="767" spans="1:13" x14ac:dyDescent="0.25">
      <c r="A767">
        <v>765</v>
      </c>
      <c r="B767" t="s">
        <v>767</v>
      </c>
      <c r="C767">
        <v>84.03</v>
      </c>
      <c r="D767">
        <v>2.1000000000000001E-2</v>
      </c>
      <c r="E767">
        <v>0.1658</v>
      </c>
      <c r="F767">
        <v>79.630416870117188</v>
      </c>
      <c r="G767">
        <v>2.6437416076660156</v>
      </c>
      <c r="H767">
        <v>0.98803466558456421</v>
      </c>
      <c r="I767" t="str">
        <f t="shared" si="44"/>
        <v>84</v>
      </c>
      <c r="J767" t="str">
        <f t="shared" si="45"/>
        <v>Oct</v>
      </c>
      <c r="K767">
        <f t="shared" si="46"/>
        <v>84</v>
      </c>
      <c r="L767">
        <f t="shared" si="47"/>
        <v>1984</v>
      </c>
      <c r="M767">
        <f>VLOOKUP(L767,WYT!$B$6:$D$87,3,FALSE)</f>
        <v>1</v>
      </c>
    </row>
    <row r="768" spans="1:13" x14ac:dyDescent="0.25">
      <c r="A768">
        <v>766</v>
      </c>
      <c r="B768" t="s">
        <v>768</v>
      </c>
      <c r="C768">
        <v>77.790999999999997</v>
      </c>
      <c r="D768">
        <v>4.7E-2</v>
      </c>
      <c r="E768">
        <v>0.1469</v>
      </c>
      <c r="F768">
        <v>68.189254760742187</v>
      </c>
      <c r="G768">
        <v>3.5901885032653809</v>
      </c>
      <c r="H768">
        <v>0.71104037761688232</v>
      </c>
      <c r="I768" t="str">
        <f t="shared" si="44"/>
        <v>84</v>
      </c>
      <c r="J768" t="str">
        <f t="shared" si="45"/>
        <v>Nov</v>
      </c>
      <c r="K768">
        <f t="shared" si="46"/>
        <v>84</v>
      </c>
      <c r="L768">
        <f t="shared" si="47"/>
        <v>1984</v>
      </c>
      <c r="M768">
        <f>VLOOKUP(L768,WYT!$B$6:$D$87,3,FALSE)</f>
        <v>1</v>
      </c>
    </row>
    <row r="769" spans="1:13" x14ac:dyDescent="0.25">
      <c r="A769">
        <v>767</v>
      </c>
      <c r="B769" t="s">
        <v>769</v>
      </c>
      <c r="C769">
        <v>86.858000000000004</v>
      </c>
      <c r="D769">
        <v>8.0000000000000002E-3</v>
      </c>
      <c r="E769">
        <v>0.1774</v>
      </c>
      <c r="F769">
        <v>85.212104797363281</v>
      </c>
      <c r="G769">
        <v>0.37448498606681824</v>
      </c>
      <c r="H769">
        <v>0.29882699251174927</v>
      </c>
      <c r="I769" t="str">
        <f t="shared" si="44"/>
        <v>84</v>
      </c>
      <c r="J769" t="str">
        <f t="shared" si="45"/>
        <v>Dec</v>
      </c>
      <c r="K769">
        <f t="shared" si="46"/>
        <v>84</v>
      </c>
      <c r="L769">
        <f t="shared" si="47"/>
        <v>1984</v>
      </c>
      <c r="M769">
        <f>VLOOKUP(L769,WYT!$B$6:$D$87,3,FALSE)</f>
        <v>1</v>
      </c>
    </row>
    <row r="770" spans="1:13" x14ac:dyDescent="0.25">
      <c r="A770">
        <v>768</v>
      </c>
      <c r="B770" t="s">
        <v>770</v>
      </c>
      <c r="C770">
        <v>80.994</v>
      </c>
      <c r="D770">
        <v>3.0000000000000001E-3</v>
      </c>
      <c r="E770">
        <v>0.18210000000000001</v>
      </c>
      <c r="F770">
        <v>85.8553466796875</v>
      </c>
      <c r="G770">
        <v>0.35235235095024109</v>
      </c>
      <c r="H770">
        <v>0.89122366905212402</v>
      </c>
      <c r="I770" t="str">
        <f t="shared" si="44"/>
        <v>85</v>
      </c>
      <c r="J770" t="str">
        <f t="shared" si="45"/>
        <v>Jan</v>
      </c>
      <c r="K770">
        <f t="shared" si="46"/>
        <v>84</v>
      </c>
      <c r="L770">
        <f t="shared" si="47"/>
        <v>1984</v>
      </c>
      <c r="M770">
        <f>VLOOKUP(L770,WYT!$B$6:$D$87,3,FALSE)</f>
        <v>1</v>
      </c>
    </row>
    <row r="771" spans="1:13" x14ac:dyDescent="0.25">
      <c r="A771">
        <v>769</v>
      </c>
      <c r="B771" t="s">
        <v>771</v>
      </c>
      <c r="C771">
        <v>85.602000000000004</v>
      </c>
      <c r="D771">
        <v>1.2E-2</v>
      </c>
      <c r="E771">
        <v>0.3846</v>
      </c>
      <c r="F771">
        <v>85.225456237792969</v>
      </c>
      <c r="G771">
        <v>1.7767959833145142</v>
      </c>
      <c r="H771">
        <v>1.6638683080673218</v>
      </c>
      <c r="I771" t="str">
        <f t="shared" si="44"/>
        <v>85</v>
      </c>
      <c r="J771" t="str">
        <f t="shared" si="45"/>
        <v>Feb</v>
      </c>
      <c r="K771">
        <f t="shared" si="46"/>
        <v>85</v>
      </c>
      <c r="L771">
        <f t="shared" si="47"/>
        <v>1985</v>
      </c>
      <c r="M771">
        <f>VLOOKUP(L771,WYT!$B$6:$D$87,3,FALSE)</f>
        <v>3</v>
      </c>
    </row>
    <row r="772" spans="1:13" x14ac:dyDescent="0.25">
      <c r="A772">
        <v>770</v>
      </c>
      <c r="B772" t="s">
        <v>772</v>
      </c>
      <c r="C772">
        <v>86.584999999999994</v>
      </c>
      <c r="D772">
        <v>6.7000000000000004E-2</v>
      </c>
      <c r="E772">
        <v>0.92169999999999996</v>
      </c>
      <c r="F772">
        <v>84.350059509277344</v>
      </c>
      <c r="G772">
        <v>1.5075700283050537</v>
      </c>
      <c r="H772">
        <v>1.7352900505065918</v>
      </c>
      <c r="I772" t="str">
        <f t="shared" ref="I772:I835" si="48">MID(B772,8,2)</f>
        <v>85</v>
      </c>
      <c r="J772" t="str">
        <f t="shared" ref="J772:J835" si="49">MID(B772,4,3)</f>
        <v>Mar</v>
      </c>
      <c r="K772">
        <f t="shared" ref="K772:K835" si="50">IF(J772="Jan",I772-1,I772+0)</f>
        <v>85</v>
      </c>
      <c r="L772">
        <f t="shared" ref="L772:L835" si="51">IF(K772&gt;3,1900+K772,2000+K772)</f>
        <v>1985</v>
      </c>
      <c r="M772">
        <f>VLOOKUP(L772,WYT!$B$6:$D$87,3,FALSE)</f>
        <v>3</v>
      </c>
    </row>
    <row r="773" spans="1:13" x14ac:dyDescent="0.25">
      <c r="A773">
        <v>771</v>
      </c>
      <c r="B773" t="s">
        <v>773</v>
      </c>
      <c r="C773">
        <v>84.766999999999996</v>
      </c>
      <c r="D773">
        <v>0.86799999999999999</v>
      </c>
      <c r="E773">
        <v>2.5289000000000001</v>
      </c>
      <c r="F773">
        <v>81.629226684570313</v>
      </c>
      <c r="G773">
        <v>2.885059118270874</v>
      </c>
      <c r="H773">
        <v>3.0072896480560303</v>
      </c>
      <c r="I773" t="str">
        <f t="shared" si="48"/>
        <v>85</v>
      </c>
      <c r="J773" t="str">
        <f t="shared" si="49"/>
        <v>Apr</v>
      </c>
      <c r="K773">
        <f t="shared" si="50"/>
        <v>85</v>
      </c>
      <c r="L773">
        <f t="shared" si="51"/>
        <v>1985</v>
      </c>
      <c r="M773">
        <f>VLOOKUP(L773,WYT!$B$6:$D$87,3,FALSE)</f>
        <v>3</v>
      </c>
    </row>
    <row r="774" spans="1:13" x14ac:dyDescent="0.25">
      <c r="A774">
        <v>772</v>
      </c>
      <c r="B774" t="s">
        <v>774</v>
      </c>
      <c r="C774">
        <v>72.480999999999995</v>
      </c>
      <c r="D774">
        <v>4.0529999999999999</v>
      </c>
      <c r="E774">
        <v>3.2829999999999999</v>
      </c>
      <c r="F774">
        <v>69.706214904785156</v>
      </c>
      <c r="G774">
        <v>7.0359792709350586</v>
      </c>
      <c r="H774">
        <v>3.0582377910614014</v>
      </c>
      <c r="I774" t="str">
        <f t="shared" si="48"/>
        <v>85</v>
      </c>
      <c r="J774" t="str">
        <f t="shared" si="49"/>
        <v>May</v>
      </c>
      <c r="K774">
        <f t="shared" si="50"/>
        <v>85</v>
      </c>
      <c r="L774">
        <f t="shared" si="51"/>
        <v>1985</v>
      </c>
      <c r="M774">
        <f>VLOOKUP(L774,WYT!$B$6:$D$87,3,FALSE)</f>
        <v>3</v>
      </c>
    </row>
    <row r="775" spans="1:13" x14ac:dyDescent="0.25">
      <c r="A775">
        <v>773</v>
      </c>
      <c r="B775" t="s">
        <v>775</v>
      </c>
      <c r="C775">
        <v>66.55</v>
      </c>
      <c r="D775">
        <v>3.665</v>
      </c>
      <c r="E775">
        <v>1.7346999999999999</v>
      </c>
      <c r="F775">
        <v>65.243141174316406</v>
      </c>
      <c r="G775">
        <v>5.4549212455749512</v>
      </c>
      <c r="H775">
        <v>1.506775975227356</v>
      </c>
      <c r="I775" t="str">
        <f t="shared" si="48"/>
        <v>85</v>
      </c>
      <c r="J775" t="str">
        <f t="shared" si="49"/>
        <v>Jun</v>
      </c>
      <c r="K775">
        <f t="shared" si="50"/>
        <v>85</v>
      </c>
      <c r="L775">
        <f t="shared" si="51"/>
        <v>1985</v>
      </c>
      <c r="M775">
        <f>VLOOKUP(L775,WYT!$B$6:$D$87,3,FALSE)</f>
        <v>3</v>
      </c>
    </row>
    <row r="776" spans="1:13" x14ac:dyDescent="0.25">
      <c r="A776">
        <v>774</v>
      </c>
      <c r="B776" t="s">
        <v>776</v>
      </c>
      <c r="C776">
        <v>73.55</v>
      </c>
      <c r="D776">
        <v>0.876</v>
      </c>
      <c r="E776">
        <v>0.40920000000000001</v>
      </c>
      <c r="F776">
        <v>64.227836608886719</v>
      </c>
      <c r="G776">
        <v>1.8524479866027832</v>
      </c>
      <c r="H776">
        <v>0.51868665218353271</v>
      </c>
      <c r="I776" t="str">
        <f t="shared" si="48"/>
        <v>85</v>
      </c>
      <c r="J776" t="str">
        <f t="shared" si="49"/>
        <v>Jul</v>
      </c>
      <c r="K776">
        <f t="shared" si="50"/>
        <v>85</v>
      </c>
      <c r="L776">
        <f t="shared" si="51"/>
        <v>1985</v>
      </c>
      <c r="M776">
        <f>VLOOKUP(L776,WYT!$B$6:$D$87,3,FALSE)</f>
        <v>3</v>
      </c>
    </row>
    <row r="777" spans="1:13" x14ac:dyDescent="0.25">
      <c r="A777">
        <v>775</v>
      </c>
      <c r="B777" t="s">
        <v>777</v>
      </c>
      <c r="C777">
        <v>67.628</v>
      </c>
      <c r="D777">
        <v>0.113</v>
      </c>
      <c r="E777">
        <v>5.3499999999999999E-2</v>
      </c>
      <c r="F777">
        <v>60.852821350097656</v>
      </c>
      <c r="G777">
        <v>0.48332053422927856</v>
      </c>
      <c r="H777">
        <v>0.13535282015800476</v>
      </c>
      <c r="I777" t="str">
        <f t="shared" si="48"/>
        <v>85</v>
      </c>
      <c r="J777" t="str">
        <f t="shared" si="49"/>
        <v>Aug</v>
      </c>
      <c r="K777">
        <f t="shared" si="50"/>
        <v>85</v>
      </c>
      <c r="L777">
        <f t="shared" si="51"/>
        <v>1985</v>
      </c>
      <c r="M777">
        <f>VLOOKUP(L777,WYT!$B$6:$D$87,3,FALSE)</f>
        <v>3</v>
      </c>
    </row>
    <row r="778" spans="1:13" x14ac:dyDescent="0.25">
      <c r="A778">
        <v>776</v>
      </c>
      <c r="B778" t="s">
        <v>778</v>
      </c>
      <c r="C778">
        <v>55.067</v>
      </c>
      <c r="D778">
        <v>3.3000000000000002E-2</v>
      </c>
      <c r="E778">
        <v>1.6199999999999999E-2</v>
      </c>
      <c r="F778">
        <v>50.303413391113281</v>
      </c>
      <c r="G778">
        <v>0.18818973004817963</v>
      </c>
      <c r="H778">
        <v>4.8960380256175995E-2</v>
      </c>
      <c r="I778" t="str">
        <f t="shared" si="48"/>
        <v>85</v>
      </c>
      <c r="J778" t="str">
        <f t="shared" si="49"/>
        <v>Sep</v>
      </c>
      <c r="K778">
        <f t="shared" si="50"/>
        <v>85</v>
      </c>
      <c r="L778">
        <f t="shared" si="51"/>
        <v>1985</v>
      </c>
      <c r="M778">
        <f>VLOOKUP(L778,WYT!$B$6:$D$87,3,FALSE)</f>
        <v>3</v>
      </c>
    </row>
    <row r="779" spans="1:13" x14ac:dyDescent="0.25">
      <c r="A779">
        <v>777</v>
      </c>
      <c r="B779" t="s">
        <v>779</v>
      </c>
      <c r="C779">
        <v>49.284999999999997</v>
      </c>
      <c r="D779">
        <v>2.1000000000000001E-2</v>
      </c>
      <c r="E779">
        <v>6.7999999999999996E-3</v>
      </c>
      <c r="F779">
        <v>48.064430236816406</v>
      </c>
      <c r="G779">
        <v>0.15647900104522705</v>
      </c>
      <c r="H779">
        <v>2.5194559246301651E-2</v>
      </c>
      <c r="I779" t="str">
        <f t="shared" si="48"/>
        <v>85</v>
      </c>
      <c r="J779" t="str">
        <f t="shared" si="49"/>
        <v>Oct</v>
      </c>
      <c r="K779">
        <f t="shared" si="50"/>
        <v>85</v>
      </c>
      <c r="L779">
        <f t="shared" si="51"/>
        <v>1985</v>
      </c>
      <c r="M779">
        <f>VLOOKUP(L779,WYT!$B$6:$D$87,3,FALSE)</f>
        <v>3</v>
      </c>
    </row>
    <row r="780" spans="1:13" x14ac:dyDescent="0.25">
      <c r="A780">
        <v>778</v>
      </c>
      <c r="B780" t="s">
        <v>780</v>
      </c>
      <c r="C780">
        <v>46.252000000000002</v>
      </c>
      <c r="D780">
        <v>6.7000000000000004E-2</v>
      </c>
      <c r="E780">
        <v>1.5100000000000001E-2</v>
      </c>
      <c r="F780">
        <v>46.262905120849609</v>
      </c>
      <c r="G780">
        <v>0.28460979461669922</v>
      </c>
      <c r="H780">
        <v>4.9039978533983231E-2</v>
      </c>
      <c r="I780" t="str">
        <f t="shared" si="48"/>
        <v>85</v>
      </c>
      <c r="J780" t="str">
        <f t="shared" si="49"/>
        <v>Nov</v>
      </c>
      <c r="K780">
        <f t="shared" si="50"/>
        <v>85</v>
      </c>
      <c r="L780">
        <f t="shared" si="51"/>
        <v>1985</v>
      </c>
      <c r="M780">
        <f>VLOOKUP(L780,WYT!$B$6:$D$87,3,FALSE)</f>
        <v>3</v>
      </c>
    </row>
    <row r="781" spans="1:13" x14ac:dyDescent="0.25">
      <c r="A781">
        <v>779</v>
      </c>
      <c r="B781" t="s">
        <v>781</v>
      </c>
      <c r="C781">
        <v>74.542000000000002</v>
      </c>
      <c r="D781">
        <v>3.1E-2</v>
      </c>
      <c r="E781">
        <v>0.2021</v>
      </c>
      <c r="F781">
        <v>71.569793701171875</v>
      </c>
      <c r="G781">
        <v>0.28122124075889587</v>
      </c>
      <c r="H781">
        <v>0.27204570174217224</v>
      </c>
      <c r="I781" t="str">
        <f t="shared" si="48"/>
        <v>85</v>
      </c>
      <c r="J781" t="str">
        <f t="shared" si="49"/>
        <v>Dec</v>
      </c>
      <c r="K781">
        <f t="shared" si="50"/>
        <v>85</v>
      </c>
      <c r="L781">
        <f t="shared" si="51"/>
        <v>1985</v>
      </c>
      <c r="M781">
        <f>VLOOKUP(L781,WYT!$B$6:$D$87,3,FALSE)</f>
        <v>3</v>
      </c>
    </row>
    <row r="782" spans="1:13" x14ac:dyDescent="0.25">
      <c r="A782">
        <v>780</v>
      </c>
      <c r="B782" t="s">
        <v>782</v>
      </c>
      <c r="C782">
        <v>84.298000000000002</v>
      </c>
      <c r="D782">
        <v>0.03</v>
      </c>
      <c r="E782">
        <v>0.53069999999999995</v>
      </c>
      <c r="F782">
        <v>82.323570251464844</v>
      </c>
      <c r="G782">
        <v>0.10308187454938889</v>
      </c>
      <c r="H782">
        <v>0.58098441362380981</v>
      </c>
      <c r="I782" t="str">
        <f t="shared" si="48"/>
        <v>86</v>
      </c>
      <c r="J782" t="str">
        <f t="shared" si="49"/>
        <v>Jan</v>
      </c>
      <c r="K782">
        <f t="shared" si="50"/>
        <v>85</v>
      </c>
      <c r="L782">
        <f t="shared" si="51"/>
        <v>1985</v>
      </c>
      <c r="M782">
        <f>VLOOKUP(L782,WYT!$B$6:$D$87,3,FALSE)</f>
        <v>3</v>
      </c>
    </row>
    <row r="783" spans="1:13" x14ac:dyDescent="0.25">
      <c r="A783">
        <v>781</v>
      </c>
      <c r="B783" t="s">
        <v>783</v>
      </c>
      <c r="C783">
        <v>41.23</v>
      </c>
      <c r="D783">
        <v>0.60499999999999998</v>
      </c>
      <c r="E783">
        <v>1.0181</v>
      </c>
      <c r="F783">
        <v>37.982963562011719</v>
      </c>
      <c r="G783">
        <v>1.2305984497070313</v>
      </c>
      <c r="H783">
        <v>1.3014883995056152</v>
      </c>
      <c r="I783" t="str">
        <f t="shared" si="48"/>
        <v>86</v>
      </c>
      <c r="J783" t="str">
        <f t="shared" si="49"/>
        <v>Feb</v>
      </c>
      <c r="K783">
        <f t="shared" si="50"/>
        <v>86</v>
      </c>
      <c r="L783">
        <f t="shared" si="51"/>
        <v>1986</v>
      </c>
      <c r="M783">
        <f>VLOOKUP(L783,WYT!$B$6:$D$87,3,FALSE)</f>
        <v>1</v>
      </c>
    </row>
    <row r="784" spans="1:13" x14ac:dyDescent="0.25">
      <c r="A784">
        <v>782</v>
      </c>
      <c r="B784" t="s">
        <v>784</v>
      </c>
      <c r="C784">
        <v>51.091999999999999</v>
      </c>
      <c r="D784">
        <v>6.77</v>
      </c>
      <c r="E784">
        <v>2.5747</v>
      </c>
      <c r="F784">
        <v>46.233921051025391</v>
      </c>
      <c r="G784">
        <v>10.215732574462891</v>
      </c>
      <c r="H784">
        <v>2.7768597602844238</v>
      </c>
      <c r="I784" t="str">
        <f t="shared" si="48"/>
        <v>86</v>
      </c>
      <c r="J784" t="str">
        <f t="shared" si="49"/>
        <v>Mar</v>
      </c>
      <c r="K784">
        <f t="shared" si="50"/>
        <v>86</v>
      </c>
      <c r="L784">
        <f t="shared" si="51"/>
        <v>1986</v>
      </c>
      <c r="M784">
        <f>VLOOKUP(L784,WYT!$B$6:$D$87,3,FALSE)</f>
        <v>1</v>
      </c>
    </row>
    <row r="785" spans="1:13" x14ac:dyDescent="0.25">
      <c r="A785">
        <v>783</v>
      </c>
      <c r="B785" t="s">
        <v>785</v>
      </c>
      <c r="C785">
        <v>58.26</v>
      </c>
      <c r="D785">
        <v>29.244</v>
      </c>
      <c r="E785">
        <v>3.5617000000000001</v>
      </c>
      <c r="F785">
        <v>53.606121063232422</v>
      </c>
      <c r="G785">
        <v>33.881004333496094</v>
      </c>
      <c r="H785">
        <v>3.433924674987793</v>
      </c>
      <c r="I785" t="str">
        <f t="shared" si="48"/>
        <v>86</v>
      </c>
      <c r="J785" t="str">
        <f t="shared" si="49"/>
        <v>Apr</v>
      </c>
      <c r="K785">
        <f t="shared" si="50"/>
        <v>86</v>
      </c>
      <c r="L785">
        <f t="shared" si="51"/>
        <v>1986</v>
      </c>
      <c r="M785">
        <f>VLOOKUP(L785,WYT!$B$6:$D$87,3,FALSE)</f>
        <v>1</v>
      </c>
    </row>
    <row r="786" spans="1:13" x14ac:dyDescent="0.25">
      <c r="A786">
        <v>784</v>
      </c>
      <c r="B786" t="s">
        <v>786</v>
      </c>
      <c r="C786">
        <v>51.58</v>
      </c>
      <c r="D786">
        <v>34.235999999999997</v>
      </c>
      <c r="E786">
        <v>5.1783000000000001</v>
      </c>
      <c r="F786">
        <v>49.098396301269531</v>
      </c>
      <c r="G786">
        <v>36.935684204101563</v>
      </c>
      <c r="H786">
        <v>5.1490268707275391</v>
      </c>
      <c r="I786" t="str">
        <f t="shared" si="48"/>
        <v>86</v>
      </c>
      <c r="J786" t="str">
        <f t="shared" si="49"/>
        <v>May</v>
      </c>
      <c r="K786">
        <f t="shared" si="50"/>
        <v>86</v>
      </c>
      <c r="L786">
        <f t="shared" si="51"/>
        <v>1986</v>
      </c>
      <c r="M786">
        <f>VLOOKUP(L786,WYT!$B$6:$D$87,3,FALSE)</f>
        <v>1</v>
      </c>
    </row>
    <row r="787" spans="1:13" x14ac:dyDescent="0.25">
      <c r="A787">
        <v>785</v>
      </c>
      <c r="B787" t="s">
        <v>787</v>
      </c>
      <c r="C787">
        <v>48.506999999999998</v>
      </c>
      <c r="D787">
        <v>22.951000000000001</v>
      </c>
      <c r="E787">
        <v>5.5465999999999998</v>
      </c>
      <c r="F787">
        <v>46.830451965332031</v>
      </c>
      <c r="G787">
        <v>29.98442268371582</v>
      </c>
      <c r="H787">
        <v>6.7659749984741211</v>
      </c>
      <c r="I787" t="str">
        <f t="shared" si="48"/>
        <v>86</v>
      </c>
      <c r="J787" t="str">
        <f t="shared" si="49"/>
        <v>Jun</v>
      </c>
      <c r="K787">
        <f t="shared" si="50"/>
        <v>86</v>
      </c>
      <c r="L787">
        <f t="shared" si="51"/>
        <v>1986</v>
      </c>
      <c r="M787">
        <f>VLOOKUP(L787,WYT!$B$6:$D$87,3,FALSE)</f>
        <v>1</v>
      </c>
    </row>
    <row r="788" spans="1:13" x14ac:dyDescent="0.25">
      <c r="A788">
        <v>786</v>
      </c>
      <c r="B788" t="s">
        <v>788</v>
      </c>
      <c r="C788">
        <v>71.567999999999998</v>
      </c>
      <c r="D788">
        <v>5.8869999999999996</v>
      </c>
      <c r="E788">
        <v>2.0099999999999998</v>
      </c>
      <c r="F788">
        <v>50.904933929443359</v>
      </c>
      <c r="G788">
        <v>16.929487228393555</v>
      </c>
      <c r="H788">
        <v>3.6430697441101074</v>
      </c>
      <c r="I788" t="str">
        <f t="shared" si="48"/>
        <v>86</v>
      </c>
      <c r="J788" t="str">
        <f t="shared" si="49"/>
        <v>Jul</v>
      </c>
      <c r="K788">
        <f t="shared" si="50"/>
        <v>86</v>
      </c>
      <c r="L788">
        <f t="shared" si="51"/>
        <v>1986</v>
      </c>
      <c r="M788">
        <f>VLOOKUP(L788,WYT!$B$6:$D$87,3,FALSE)</f>
        <v>1</v>
      </c>
    </row>
    <row r="789" spans="1:13" x14ac:dyDescent="0.25">
      <c r="A789">
        <v>787</v>
      </c>
      <c r="B789" t="s">
        <v>789</v>
      </c>
      <c r="C789">
        <v>72.019000000000005</v>
      </c>
      <c r="D789">
        <v>0.47299999999999998</v>
      </c>
      <c r="E789">
        <v>0.18360000000000001</v>
      </c>
      <c r="F789">
        <v>59.292076110839844</v>
      </c>
      <c r="G789">
        <v>4.3421773910522461</v>
      </c>
      <c r="H789">
        <v>0.98034793138504028</v>
      </c>
      <c r="I789" t="str">
        <f t="shared" si="48"/>
        <v>86</v>
      </c>
      <c r="J789" t="str">
        <f t="shared" si="49"/>
        <v>Aug</v>
      </c>
      <c r="K789">
        <f t="shared" si="50"/>
        <v>86</v>
      </c>
      <c r="L789">
        <f t="shared" si="51"/>
        <v>1986</v>
      </c>
      <c r="M789">
        <f>VLOOKUP(L789,WYT!$B$6:$D$87,3,FALSE)</f>
        <v>1</v>
      </c>
    </row>
    <row r="790" spans="1:13" x14ac:dyDescent="0.25">
      <c r="A790">
        <v>788</v>
      </c>
      <c r="B790" t="s">
        <v>790</v>
      </c>
      <c r="C790">
        <v>84.945999999999998</v>
      </c>
      <c r="D790">
        <v>9.7000000000000003E-2</v>
      </c>
      <c r="E790">
        <v>8.2400000000000001E-2</v>
      </c>
      <c r="F790">
        <v>82.420646667480469</v>
      </c>
      <c r="G790">
        <v>1.085392951965332</v>
      </c>
      <c r="H790">
        <v>0.47861731052398682</v>
      </c>
      <c r="I790" t="str">
        <f t="shared" si="48"/>
        <v>86</v>
      </c>
      <c r="J790" t="str">
        <f t="shared" si="49"/>
        <v>Sep</v>
      </c>
      <c r="K790">
        <f t="shared" si="50"/>
        <v>86</v>
      </c>
      <c r="L790">
        <f t="shared" si="51"/>
        <v>1986</v>
      </c>
      <c r="M790">
        <f>VLOOKUP(L790,WYT!$B$6:$D$87,3,FALSE)</f>
        <v>1</v>
      </c>
    </row>
    <row r="791" spans="1:13" x14ac:dyDescent="0.25">
      <c r="A791">
        <v>789</v>
      </c>
      <c r="B791" t="s">
        <v>791</v>
      </c>
      <c r="C791">
        <v>86.022999999999996</v>
      </c>
      <c r="D791">
        <v>0.45900000000000002</v>
      </c>
      <c r="E791">
        <v>0.53600000000000003</v>
      </c>
      <c r="F791">
        <v>80.611930847167969</v>
      </c>
      <c r="G791">
        <v>3.5495142936706543</v>
      </c>
      <c r="H791">
        <v>1.615720272064209</v>
      </c>
      <c r="I791" t="str">
        <f t="shared" si="48"/>
        <v>86</v>
      </c>
      <c r="J791" t="str">
        <f t="shared" si="49"/>
        <v>Oct</v>
      </c>
      <c r="K791">
        <f t="shared" si="50"/>
        <v>86</v>
      </c>
      <c r="L791">
        <f t="shared" si="51"/>
        <v>1986</v>
      </c>
      <c r="M791">
        <f>VLOOKUP(L791,WYT!$B$6:$D$87,3,FALSE)</f>
        <v>1</v>
      </c>
    </row>
    <row r="792" spans="1:13" x14ac:dyDescent="0.25">
      <c r="A792">
        <v>790</v>
      </c>
      <c r="B792" t="s">
        <v>792</v>
      </c>
      <c r="C792">
        <v>80.960999999999999</v>
      </c>
      <c r="D792">
        <v>3.234</v>
      </c>
      <c r="E792">
        <v>0.68969999999999998</v>
      </c>
      <c r="F792">
        <v>70.67431640625</v>
      </c>
      <c r="G792">
        <v>12.892327308654785</v>
      </c>
      <c r="H792">
        <v>1.4492594003677368</v>
      </c>
      <c r="I792" t="str">
        <f t="shared" si="48"/>
        <v>86</v>
      </c>
      <c r="J792" t="str">
        <f t="shared" si="49"/>
        <v>Nov</v>
      </c>
      <c r="K792">
        <f t="shared" si="50"/>
        <v>86</v>
      </c>
      <c r="L792">
        <f t="shared" si="51"/>
        <v>1986</v>
      </c>
      <c r="M792">
        <f>VLOOKUP(L792,WYT!$B$6:$D$87,3,FALSE)</f>
        <v>1</v>
      </c>
    </row>
    <row r="793" spans="1:13" x14ac:dyDescent="0.25">
      <c r="A793">
        <v>791</v>
      </c>
      <c r="B793" t="s">
        <v>793</v>
      </c>
      <c r="C793">
        <v>65.210999999999999</v>
      </c>
      <c r="D793">
        <v>3.0459999999999998</v>
      </c>
      <c r="E793">
        <v>0.38119999999999998</v>
      </c>
      <c r="F793">
        <v>58.108848571777344</v>
      </c>
      <c r="G793">
        <v>9.1070480346679687</v>
      </c>
      <c r="H793">
        <v>0.63287937641143799</v>
      </c>
      <c r="I793" t="str">
        <f t="shared" si="48"/>
        <v>86</v>
      </c>
      <c r="J793" t="str">
        <f t="shared" si="49"/>
        <v>Dec</v>
      </c>
      <c r="K793">
        <f t="shared" si="50"/>
        <v>86</v>
      </c>
      <c r="L793">
        <f t="shared" si="51"/>
        <v>1986</v>
      </c>
      <c r="M793">
        <f>VLOOKUP(L793,WYT!$B$6:$D$87,3,FALSE)</f>
        <v>1</v>
      </c>
    </row>
    <row r="794" spans="1:13" x14ac:dyDescent="0.25">
      <c r="A794">
        <v>792</v>
      </c>
      <c r="B794" t="s">
        <v>794</v>
      </c>
      <c r="C794">
        <v>71.881</v>
      </c>
      <c r="D794">
        <v>0.81599999999999995</v>
      </c>
      <c r="E794">
        <v>0.152</v>
      </c>
      <c r="F794">
        <v>78.094192504882813</v>
      </c>
      <c r="G794">
        <v>3.0849342346191406</v>
      </c>
      <c r="H794">
        <v>0.39322412014007568</v>
      </c>
      <c r="I794" t="str">
        <f t="shared" si="48"/>
        <v>87</v>
      </c>
      <c r="J794" t="str">
        <f t="shared" si="49"/>
        <v>Jan</v>
      </c>
      <c r="K794">
        <f t="shared" si="50"/>
        <v>86</v>
      </c>
      <c r="L794">
        <f t="shared" si="51"/>
        <v>1986</v>
      </c>
      <c r="M794">
        <f>VLOOKUP(L794,WYT!$B$6:$D$87,3,FALSE)</f>
        <v>1</v>
      </c>
    </row>
    <row r="795" spans="1:13" x14ac:dyDescent="0.25">
      <c r="A795">
        <v>793</v>
      </c>
      <c r="B795" t="s">
        <v>795</v>
      </c>
      <c r="C795">
        <v>86.721000000000004</v>
      </c>
      <c r="D795">
        <v>0.14299999999999999</v>
      </c>
      <c r="E795">
        <v>0.24110000000000001</v>
      </c>
      <c r="F795">
        <v>85.263946533203125</v>
      </c>
      <c r="G795">
        <v>2.2956171035766602</v>
      </c>
      <c r="H795">
        <v>0.60814684629440308</v>
      </c>
      <c r="I795" t="str">
        <f t="shared" si="48"/>
        <v>87</v>
      </c>
      <c r="J795" t="str">
        <f t="shared" si="49"/>
        <v>Feb</v>
      </c>
      <c r="K795">
        <f t="shared" si="50"/>
        <v>87</v>
      </c>
      <c r="L795">
        <f t="shared" si="51"/>
        <v>1987</v>
      </c>
      <c r="M795">
        <f>VLOOKUP(L795,WYT!$B$6:$D$87,3,FALSE)</f>
        <v>4</v>
      </c>
    </row>
    <row r="796" spans="1:13" x14ac:dyDescent="0.25">
      <c r="A796">
        <v>794</v>
      </c>
      <c r="B796" t="s">
        <v>796</v>
      </c>
      <c r="C796">
        <v>83.605999999999995</v>
      </c>
      <c r="D796">
        <v>0.126</v>
      </c>
      <c r="E796">
        <v>0.70520000000000005</v>
      </c>
      <c r="F796">
        <v>79.535476684570313</v>
      </c>
      <c r="G796">
        <v>2.9439115524291992</v>
      </c>
      <c r="H796">
        <v>1.6380505561828613</v>
      </c>
      <c r="I796" t="str">
        <f t="shared" si="48"/>
        <v>87</v>
      </c>
      <c r="J796" t="str">
        <f t="shared" si="49"/>
        <v>Mar</v>
      </c>
      <c r="K796">
        <f t="shared" si="50"/>
        <v>87</v>
      </c>
      <c r="L796">
        <f t="shared" si="51"/>
        <v>1987</v>
      </c>
      <c r="M796">
        <f>VLOOKUP(L796,WYT!$B$6:$D$87,3,FALSE)</f>
        <v>4</v>
      </c>
    </row>
    <row r="797" spans="1:13" x14ac:dyDescent="0.25">
      <c r="A797">
        <v>795</v>
      </c>
      <c r="B797" t="s">
        <v>797</v>
      </c>
      <c r="C797">
        <v>78.673000000000002</v>
      </c>
      <c r="D797">
        <v>0.44</v>
      </c>
      <c r="E797">
        <v>1.3090999999999999</v>
      </c>
      <c r="F797">
        <v>71.652809143066406</v>
      </c>
      <c r="G797">
        <v>5.6892333030700684</v>
      </c>
      <c r="H797">
        <v>2.1507759094238281</v>
      </c>
      <c r="I797" t="str">
        <f t="shared" si="48"/>
        <v>87</v>
      </c>
      <c r="J797" t="str">
        <f t="shared" si="49"/>
        <v>Apr</v>
      </c>
      <c r="K797">
        <f t="shared" si="50"/>
        <v>87</v>
      </c>
      <c r="L797">
        <f t="shared" si="51"/>
        <v>1987</v>
      </c>
      <c r="M797">
        <f>VLOOKUP(L797,WYT!$B$6:$D$87,3,FALSE)</f>
        <v>4</v>
      </c>
    </row>
    <row r="798" spans="1:13" x14ac:dyDescent="0.25">
      <c r="A798">
        <v>796</v>
      </c>
      <c r="B798" t="s">
        <v>798</v>
      </c>
      <c r="C798">
        <v>73.649000000000001</v>
      </c>
      <c r="D798">
        <v>1.2050000000000001</v>
      </c>
      <c r="E798">
        <v>1.0361</v>
      </c>
      <c r="F798">
        <v>72.751617431640625</v>
      </c>
      <c r="G798">
        <v>3.3718481063842773</v>
      </c>
      <c r="H798">
        <v>0.94158703088760376</v>
      </c>
      <c r="I798" t="str">
        <f t="shared" si="48"/>
        <v>87</v>
      </c>
      <c r="J798" t="str">
        <f t="shared" si="49"/>
        <v>May</v>
      </c>
      <c r="K798">
        <f t="shared" si="50"/>
        <v>87</v>
      </c>
      <c r="L798">
        <f t="shared" si="51"/>
        <v>1987</v>
      </c>
      <c r="M798">
        <f>VLOOKUP(L798,WYT!$B$6:$D$87,3,FALSE)</f>
        <v>4</v>
      </c>
    </row>
    <row r="799" spans="1:13" x14ac:dyDescent="0.25">
      <c r="A799">
        <v>797</v>
      </c>
      <c r="B799" t="s">
        <v>799</v>
      </c>
      <c r="C799">
        <v>68.179000000000002</v>
      </c>
      <c r="D799">
        <v>1.0660000000000001</v>
      </c>
      <c r="E799">
        <v>0.4572</v>
      </c>
      <c r="F799">
        <v>68.514892578125</v>
      </c>
      <c r="G799">
        <v>2.0209100246429443</v>
      </c>
      <c r="H799">
        <v>0.34462845325469971</v>
      </c>
      <c r="I799" t="str">
        <f t="shared" si="48"/>
        <v>87</v>
      </c>
      <c r="J799" t="str">
        <f t="shared" si="49"/>
        <v>Jun</v>
      </c>
      <c r="K799">
        <f t="shared" si="50"/>
        <v>87</v>
      </c>
      <c r="L799">
        <f t="shared" si="51"/>
        <v>1987</v>
      </c>
      <c r="M799">
        <f>VLOOKUP(L799,WYT!$B$6:$D$87,3,FALSE)</f>
        <v>4</v>
      </c>
    </row>
    <row r="800" spans="1:13" x14ac:dyDescent="0.25">
      <c r="A800">
        <v>798</v>
      </c>
      <c r="B800" t="s">
        <v>800</v>
      </c>
      <c r="C800">
        <v>60.816000000000003</v>
      </c>
      <c r="D800">
        <v>0.46800000000000003</v>
      </c>
      <c r="E800">
        <v>0.15340000000000001</v>
      </c>
      <c r="F800">
        <v>60.917964935302734</v>
      </c>
      <c r="G800">
        <v>0.8082965612411499</v>
      </c>
      <c r="H800">
        <v>0.109797403216362</v>
      </c>
      <c r="I800" t="str">
        <f t="shared" si="48"/>
        <v>87</v>
      </c>
      <c r="J800" t="str">
        <f t="shared" si="49"/>
        <v>Jul</v>
      </c>
      <c r="K800">
        <f t="shared" si="50"/>
        <v>87</v>
      </c>
      <c r="L800">
        <f t="shared" si="51"/>
        <v>1987</v>
      </c>
      <c r="M800">
        <f>VLOOKUP(L800,WYT!$B$6:$D$87,3,FALSE)</f>
        <v>4</v>
      </c>
    </row>
    <row r="801" spans="1:13" x14ac:dyDescent="0.25">
      <c r="A801">
        <v>799</v>
      </c>
      <c r="B801" t="s">
        <v>801</v>
      </c>
      <c r="C801">
        <v>56.43</v>
      </c>
      <c r="D801">
        <v>0.16200000000000001</v>
      </c>
      <c r="E801">
        <v>4.8300000000000003E-2</v>
      </c>
      <c r="F801">
        <v>54.298931121826172</v>
      </c>
      <c r="G801">
        <v>0.25851589441299438</v>
      </c>
      <c r="H801">
        <v>3.3585406839847565E-2</v>
      </c>
      <c r="I801" t="str">
        <f t="shared" si="48"/>
        <v>87</v>
      </c>
      <c r="J801" t="str">
        <f t="shared" si="49"/>
        <v>Aug</v>
      </c>
      <c r="K801">
        <f t="shared" si="50"/>
        <v>87</v>
      </c>
      <c r="L801">
        <f t="shared" si="51"/>
        <v>1987</v>
      </c>
      <c r="M801">
        <f>VLOOKUP(L801,WYT!$B$6:$D$87,3,FALSE)</f>
        <v>4</v>
      </c>
    </row>
    <row r="802" spans="1:13" x14ac:dyDescent="0.25">
      <c r="A802">
        <v>800</v>
      </c>
      <c r="B802" t="s">
        <v>802</v>
      </c>
      <c r="C802">
        <v>50.962000000000003</v>
      </c>
      <c r="D802">
        <v>7.0000000000000007E-2</v>
      </c>
      <c r="E802">
        <v>1.9599999999999999E-2</v>
      </c>
      <c r="F802">
        <v>48.473606109619141</v>
      </c>
      <c r="G802">
        <v>8.573845773935318E-2</v>
      </c>
      <c r="H802">
        <v>1.1807511560618877E-2</v>
      </c>
      <c r="I802" t="str">
        <f t="shared" si="48"/>
        <v>87</v>
      </c>
      <c r="J802" t="str">
        <f t="shared" si="49"/>
        <v>Sep</v>
      </c>
      <c r="K802">
        <f t="shared" si="50"/>
        <v>87</v>
      </c>
      <c r="L802">
        <f t="shared" si="51"/>
        <v>1987</v>
      </c>
      <c r="M802">
        <f>VLOOKUP(L802,WYT!$B$6:$D$87,3,FALSE)</f>
        <v>4</v>
      </c>
    </row>
    <row r="803" spans="1:13" x14ac:dyDescent="0.25">
      <c r="A803">
        <v>801</v>
      </c>
      <c r="B803" t="s">
        <v>803</v>
      </c>
      <c r="C803">
        <v>48.771000000000001</v>
      </c>
      <c r="D803">
        <v>5.2999999999999999E-2</v>
      </c>
      <c r="E803">
        <v>1.0200000000000001E-2</v>
      </c>
      <c r="F803">
        <v>48.12847900390625</v>
      </c>
      <c r="G803">
        <v>5.8754675090312958E-2</v>
      </c>
      <c r="H803">
        <v>7.7952886931598186E-3</v>
      </c>
      <c r="I803" t="str">
        <f t="shared" si="48"/>
        <v>87</v>
      </c>
      <c r="J803" t="str">
        <f t="shared" si="49"/>
        <v>Oct</v>
      </c>
      <c r="K803">
        <f t="shared" si="50"/>
        <v>87</v>
      </c>
      <c r="L803">
        <f t="shared" si="51"/>
        <v>1987</v>
      </c>
      <c r="M803">
        <f>VLOOKUP(L803,WYT!$B$6:$D$87,3,FALSE)</f>
        <v>4</v>
      </c>
    </row>
    <row r="804" spans="1:13" x14ac:dyDescent="0.25">
      <c r="A804">
        <v>802</v>
      </c>
      <c r="B804" t="s">
        <v>804</v>
      </c>
      <c r="C804">
        <v>46.466999999999999</v>
      </c>
      <c r="D804">
        <v>0.161</v>
      </c>
      <c r="E804">
        <v>3.04E-2</v>
      </c>
      <c r="F804">
        <v>46.216518402099609</v>
      </c>
      <c r="G804">
        <v>0.18090307712554932</v>
      </c>
      <c r="H804">
        <v>3.331371396780014E-2</v>
      </c>
      <c r="I804" t="str">
        <f t="shared" si="48"/>
        <v>87</v>
      </c>
      <c r="J804" t="str">
        <f t="shared" si="49"/>
        <v>Nov</v>
      </c>
      <c r="K804">
        <f t="shared" si="50"/>
        <v>87</v>
      </c>
      <c r="L804">
        <f t="shared" si="51"/>
        <v>1987</v>
      </c>
      <c r="M804">
        <f>VLOOKUP(L804,WYT!$B$6:$D$87,3,FALSE)</f>
        <v>4</v>
      </c>
    </row>
    <row r="805" spans="1:13" x14ac:dyDescent="0.25">
      <c r="A805">
        <v>803</v>
      </c>
      <c r="B805" t="s">
        <v>805</v>
      </c>
      <c r="C805">
        <v>75.459999999999994</v>
      </c>
      <c r="D805">
        <v>0.161</v>
      </c>
      <c r="E805">
        <v>4.9599999999999998E-2</v>
      </c>
      <c r="F805">
        <v>74.006340026855469</v>
      </c>
      <c r="G805">
        <v>0.1915135532617569</v>
      </c>
      <c r="H805">
        <v>5.070452019572258E-2</v>
      </c>
      <c r="I805" t="str">
        <f t="shared" si="48"/>
        <v>87</v>
      </c>
      <c r="J805" t="str">
        <f t="shared" si="49"/>
        <v>Dec</v>
      </c>
      <c r="K805">
        <f t="shared" si="50"/>
        <v>87</v>
      </c>
      <c r="L805">
        <f t="shared" si="51"/>
        <v>1987</v>
      </c>
      <c r="M805">
        <f>VLOOKUP(L805,WYT!$B$6:$D$87,3,FALSE)</f>
        <v>4</v>
      </c>
    </row>
    <row r="806" spans="1:13" x14ac:dyDescent="0.25">
      <c r="A806">
        <v>804</v>
      </c>
      <c r="B806" t="s">
        <v>806</v>
      </c>
      <c r="C806">
        <v>77.825999999999993</v>
      </c>
      <c r="D806">
        <v>4.7E-2</v>
      </c>
      <c r="E806">
        <v>0.14510000000000001</v>
      </c>
      <c r="F806">
        <v>73.151466369628906</v>
      </c>
      <c r="G806">
        <v>7.0995427668094635E-2</v>
      </c>
      <c r="H806">
        <v>0.16539797186851501</v>
      </c>
      <c r="I806" t="str">
        <f t="shared" si="48"/>
        <v>88</v>
      </c>
      <c r="J806" t="str">
        <f t="shared" si="49"/>
        <v>Jan</v>
      </c>
      <c r="K806">
        <f t="shared" si="50"/>
        <v>87</v>
      </c>
      <c r="L806">
        <f t="shared" si="51"/>
        <v>1987</v>
      </c>
      <c r="M806">
        <f>VLOOKUP(L806,WYT!$B$6:$D$87,3,FALSE)</f>
        <v>4</v>
      </c>
    </row>
    <row r="807" spans="1:13" x14ac:dyDescent="0.25">
      <c r="A807">
        <v>805</v>
      </c>
      <c r="B807" t="s">
        <v>807</v>
      </c>
      <c r="C807">
        <v>85.238</v>
      </c>
      <c r="D807">
        <v>0.154</v>
      </c>
      <c r="E807">
        <v>0.67220000000000002</v>
      </c>
      <c r="F807">
        <v>71.752670288085938</v>
      </c>
      <c r="G807">
        <v>0.25164303183555603</v>
      </c>
      <c r="H807">
        <v>0.59704530239105225</v>
      </c>
      <c r="I807" t="str">
        <f t="shared" si="48"/>
        <v>88</v>
      </c>
      <c r="J807" t="str">
        <f t="shared" si="49"/>
        <v>Feb</v>
      </c>
      <c r="K807">
        <f t="shared" si="50"/>
        <v>88</v>
      </c>
      <c r="L807">
        <f t="shared" si="51"/>
        <v>1988</v>
      </c>
      <c r="M807">
        <f>VLOOKUP(L807,WYT!$B$6:$D$87,3,FALSE)</f>
        <v>5</v>
      </c>
    </row>
    <row r="808" spans="1:13" x14ac:dyDescent="0.25">
      <c r="A808">
        <v>806</v>
      </c>
      <c r="B808" t="s">
        <v>808</v>
      </c>
      <c r="C808">
        <v>72.19</v>
      </c>
      <c r="D808">
        <v>0.60599999999999998</v>
      </c>
      <c r="E808">
        <v>1.0133000000000001</v>
      </c>
      <c r="F808">
        <v>68.188301086425781</v>
      </c>
      <c r="G808">
        <v>0.80596941709518433</v>
      </c>
      <c r="H808">
        <v>0.88252055644989014</v>
      </c>
      <c r="I808" t="str">
        <f t="shared" si="48"/>
        <v>88</v>
      </c>
      <c r="J808" t="str">
        <f t="shared" si="49"/>
        <v>Mar</v>
      </c>
      <c r="K808">
        <f t="shared" si="50"/>
        <v>88</v>
      </c>
      <c r="L808">
        <f t="shared" si="51"/>
        <v>1988</v>
      </c>
      <c r="M808">
        <f>VLOOKUP(L808,WYT!$B$6:$D$87,3,FALSE)</f>
        <v>5</v>
      </c>
    </row>
    <row r="809" spans="1:13" x14ac:dyDescent="0.25">
      <c r="A809">
        <v>807</v>
      </c>
      <c r="B809" t="s">
        <v>809</v>
      </c>
      <c r="C809">
        <v>75.194999999999993</v>
      </c>
      <c r="D809">
        <v>0.65300000000000002</v>
      </c>
      <c r="E809">
        <v>0.81769999999999998</v>
      </c>
      <c r="F809">
        <v>75.556472778320312</v>
      </c>
      <c r="G809">
        <v>1.6105996370315552</v>
      </c>
      <c r="H809">
        <v>0.92263656854629517</v>
      </c>
      <c r="I809" t="str">
        <f t="shared" si="48"/>
        <v>88</v>
      </c>
      <c r="J809" t="str">
        <f t="shared" si="49"/>
        <v>Apr</v>
      </c>
      <c r="K809">
        <f t="shared" si="50"/>
        <v>88</v>
      </c>
      <c r="L809">
        <f t="shared" si="51"/>
        <v>1988</v>
      </c>
      <c r="M809">
        <f>VLOOKUP(L809,WYT!$B$6:$D$87,3,FALSE)</f>
        <v>5</v>
      </c>
    </row>
    <row r="810" spans="1:13" x14ac:dyDescent="0.25">
      <c r="A810">
        <v>808</v>
      </c>
      <c r="B810" t="s">
        <v>810</v>
      </c>
      <c r="C810">
        <v>73.070999999999998</v>
      </c>
      <c r="D810">
        <v>0.54700000000000004</v>
      </c>
      <c r="E810">
        <v>0.55589999999999995</v>
      </c>
      <c r="F810">
        <v>71.651351928710938</v>
      </c>
      <c r="G810">
        <v>1.6969230175018311</v>
      </c>
      <c r="H810">
        <v>0.64045274257659912</v>
      </c>
      <c r="I810" t="str">
        <f t="shared" si="48"/>
        <v>88</v>
      </c>
      <c r="J810" t="str">
        <f t="shared" si="49"/>
        <v>May</v>
      </c>
      <c r="K810">
        <f t="shared" si="50"/>
        <v>88</v>
      </c>
      <c r="L810">
        <f t="shared" si="51"/>
        <v>1988</v>
      </c>
      <c r="M810">
        <f>VLOOKUP(L810,WYT!$B$6:$D$87,3,FALSE)</f>
        <v>5</v>
      </c>
    </row>
    <row r="811" spans="1:13" x14ac:dyDescent="0.25">
      <c r="A811">
        <v>809</v>
      </c>
      <c r="B811" t="s">
        <v>811</v>
      </c>
      <c r="C811">
        <v>66.28</v>
      </c>
      <c r="D811">
        <v>0.57299999999999995</v>
      </c>
      <c r="E811">
        <v>0.43059999999999998</v>
      </c>
      <c r="F811">
        <v>65.216148376464844</v>
      </c>
      <c r="G811">
        <v>1.7906262874603271</v>
      </c>
      <c r="H811">
        <v>0.48320123553276062</v>
      </c>
      <c r="I811" t="str">
        <f t="shared" si="48"/>
        <v>88</v>
      </c>
      <c r="J811" t="str">
        <f t="shared" si="49"/>
        <v>Jun</v>
      </c>
      <c r="K811">
        <f t="shared" si="50"/>
        <v>88</v>
      </c>
      <c r="L811">
        <f t="shared" si="51"/>
        <v>1988</v>
      </c>
      <c r="M811">
        <f>VLOOKUP(L811,WYT!$B$6:$D$87,3,FALSE)</f>
        <v>5</v>
      </c>
    </row>
    <row r="812" spans="1:13" x14ac:dyDescent="0.25">
      <c r="A812">
        <v>810</v>
      </c>
      <c r="B812" t="s">
        <v>812</v>
      </c>
      <c r="C812">
        <v>55.466000000000001</v>
      </c>
      <c r="D812">
        <v>0.34799999999999998</v>
      </c>
      <c r="E812">
        <v>0.23369999999999999</v>
      </c>
      <c r="F812">
        <v>53.885177612304687</v>
      </c>
      <c r="G812">
        <v>1.1183884143829346</v>
      </c>
      <c r="H812">
        <v>0.27489238977432251</v>
      </c>
      <c r="I812" t="str">
        <f t="shared" si="48"/>
        <v>88</v>
      </c>
      <c r="J812" t="str">
        <f t="shared" si="49"/>
        <v>Jul</v>
      </c>
      <c r="K812">
        <f t="shared" si="50"/>
        <v>88</v>
      </c>
      <c r="L812">
        <f t="shared" si="51"/>
        <v>1988</v>
      </c>
      <c r="M812">
        <f>VLOOKUP(L812,WYT!$B$6:$D$87,3,FALSE)</f>
        <v>5</v>
      </c>
    </row>
    <row r="813" spans="1:13" x14ac:dyDescent="0.25">
      <c r="A813">
        <v>811</v>
      </c>
      <c r="B813" t="s">
        <v>813</v>
      </c>
      <c r="C813">
        <v>53.963000000000001</v>
      </c>
      <c r="D813">
        <v>0.13</v>
      </c>
      <c r="E813">
        <v>7.9799999999999996E-2</v>
      </c>
      <c r="F813">
        <v>50.529502868652344</v>
      </c>
      <c r="G813">
        <v>0.47154447436332703</v>
      </c>
      <c r="H813">
        <v>0.10555469989776611</v>
      </c>
      <c r="I813" t="str">
        <f t="shared" si="48"/>
        <v>88</v>
      </c>
      <c r="J813" t="str">
        <f t="shared" si="49"/>
        <v>Aug</v>
      </c>
      <c r="K813">
        <f t="shared" si="50"/>
        <v>88</v>
      </c>
      <c r="L813">
        <f t="shared" si="51"/>
        <v>1988</v>
      </c>
      <c r="M813">
        <f>VLOOKUP(L813,WYT!$B$6:$D$87,3,FALSE)</f>
        <v>5</v>
      </c>
    </row>
    <row r="814" spans="1:13" x14ac:dyDescent="0.25">
      <c r="A814">
        <v>812</v>
      </c>
      <c r="B814" t="s">
        <v>814</v>
      </c>
      <c r="C814">
        <v>47.948</v>
      </c>
      <c r="D814">
        <v>5.3999999999999999E-2</v>
      </c>
      <c r="E814">
        <v>3.1699999999999999E-2</v>
      </c>
      <c r="F814">
        <v>45.172916412353516</v>
      </c>
      <c r="G814">
        <v>0.16653858125209808</v>
      </c>
      <c r="H814">
        <v>3.6723189055919647E-2</v>
      </c>
      <c r="I814" t="str">
        <f t="shared" si="48"/>
        <v>88</v>
      </c>
      <c r="J814" t="str">
        <f t="shared" si="49"/>
        <v>Sep</v>
      </c>
      <c r="K814">
        <f t="shared" si="50"/>
        <v>88</v>
      </c>
      <c r="L814">
        <f t="shared" si="51"/>
        <v>1988</v>
      </c>
      <c r="M814">
        <f>VLOOKUP(L814,WYT!$B$6:$D$87,3,FALSE)</f>
        <v>5</v>
      </c>
    </row>
    <row r="815" spans="1:13" x14ac:dyDescent="0.25">
      <c r="A815">
        <v>813</v>
      </c>
      <c r="B815" t="s">
        <v>815</v>
      </c>
      <c r="C815">
        <v>43.085999999999999</v>
      </c>
      <c r="D815">
        <v>4.3999999999999997E-2</v>
      </c>
      <c r="E815">
        <v>1.5800000000000002E-2</v>
      </c>
      <c r="F815">
        <v>42.705314636230469</v>
      </c>
      <c r="G815">
        <v>7.1372024714946747E-2</v>
      </c>
      <c r="H815">
        <v>1.520153321325779E-2</v>
      </c>
      <c r="I815" t="str">
        <f t="shared" si="48"/>
        <v>88</v>
      </c>
      <c r="J815" t="str">
        <f t="shared" si="49"/>
        <v>Oct</v>
      </c>
      <c r="K815">
        <f t="shared" si="50"/>
        <v>88</v>
      </c>
      <c r="L815">
        <f t="shared" si="51"/>
        <v>1988</v>
      </c>
      <c r="M815">
        <f>VLOOKUP(L815,WYT!$B$6:$D$87,3,FALSE)</f>
        <v>5</v>
      </c>
    </row>
    <row r="816" spans="1:13" x14ac:dyDescent="0.25">
      <c r="A816">
        <v>814</v>
      </c>
      <c r="B816" t="s">
        <v>816</v>
      </c>
      <c r="C816">
        <v>42.225000000000001</v>
      </c>
      <c r="D816">
        <v>8.6999999999999994E-2</v>
      </c>
      <c r="E816">
        <v>1.1599999999999999E-2</v>
      </c>
      <c r="F816">
        <v>42.005615234375</v>
      </c>
      <c r="G816">
        <v>8.4107033908367157E-2</v>
      </c>
      <c r="H816">
        <v>1.055517140775919E-2</v>
      </c>
      <c r="I816" t="str">
        <f t="shared" si="48"/>
        <v>88</v>
      </c>
      <c r="J816" t="str">
        <f t="shared" si="49"/>
        <v>Nov</v>
      </c>
      <c r="K816">
        <f t="shared" si="50"/>
        <v>88</v>
      </c>
      <c r="L816">
        <f t="shared" si="51"/>
        <v>1988</v>
      </c>
      <c r="M816">
        <f>VLOOKUP(L816,WYT!$B$6:$D$87,3,FALSE)</f>
        <v>5</v>
      </c>
    </row>
    <row r="817" spans="1:13" x14ac:dyDescent="0.25">
      <c r="A817">
        <v>815</v>
      </c>
      <c r="B817" t="s">
        <v>817</v>
      </c>
      <c r="C817">
        <v>56.087000000000003</v>
      </c>
      <c r="D817">
        <v>6.4000000000000001E-2</v>
      </c>
      <c r="E817">
        <v>2.9399999999999999E-2</v>
      </c>
      <c r="F817">
        <v>54.148284912109375</v>
      </c>
      <c r="G817">
        <v>0.11742918193340302</v>
      </c>
      <c r="H817">
        <v>3.6084283143281937E-2</v>
      </c>
      <c r="I817" t="str">
        <f t="shared" si="48"/>
        <v>88</v>
      </c>
      <c r="J817" t="str">
        <f t="shared" si="49"/>
        <v>Dec</v>
      </c>
      <c r="K817">
        <f t="shared" si="50"/>
        <v>88</v>
      </c>
      <c r="L817">
        <f t="shared" si="51"/>
        <v>1988</v>
      </c>
      <c r="M817">
        <f>VLOOKUP(L817,WYT!$B$6:$D$87,3,FALSE)</f>
        <v>5</v>
      </c>
    </row>
    <row r="818" spans="1:13" x14ac:dyDescent="0.25">
      <c r="A818">
        <v>816</v>
      </c>
      <c r="B818" t="s">
        <v>818</v>
      </c>
      <c r="C818">
        <v>70.706000000000003</v>
      </c>
      <c r="D818">
        <v>2.3E-2</v>
      </c>
      <c r="E818">
        <v>3.5299999999999998E-2</v>
      </c>
      <c r="F818">
        <v>68.96868896484375</v>
      </c>
      <c r="G818">
        <v>5.1496695727109909E-2</v>
      </c>
      <c r="H818">
        <v>4.6770874410867691E-2</v>
      </c>
      <c r="I818" t="str">
        <f t="shared" si="48"/>
        <v>89</v>
      </c>
      <c r="J818" t="str">
        <f t="shared" si="49"/>
        <v>Jan</v>
      </c>
      <c r="K818">
        <f t="shared" si="50"/>
        <v>88</v>
      </c>
      <c r="L818">
        <f t="shared" si="51"/>
        <v>1988</v>
      </c>
      <c r="M818">
        <f>VLOOKUP(L818,WYT!$B$6:$D$87,3,FALSE)</f>
        <v>5</v>
      </c>
    </row>
    <row r="819" spans="1:13" x14ac:dyDescent="0.25">
      <c r="A819">
        <v>817</v>
      </c>
      <c r="B819" t="s">
        <v>819</v>
      </c>
      <c r="C819">
        <v>70.951999999999998</v>
      </c>
      <c r="D819">
        <v>2.1000000000000001E-2</v>
      </c>
      <c r="E819">
        <v>9.9000000000000005E-2</v>
      </c>
      <c r="F819">
        <v>70.24462890625</v>
      </c>
      <c r="G819">
        <v>9.0926259756088257E-2</v>
      </c>
      <c r="H819">
        <v>0.12084431946277618</v>
      </c>
      <c r="I819" t="str">
        <f t="shared" si="48"/>
        <v>89</v>
      </c>
      <c r="J819" t="str">
        <f t="shared" si="49"/>
        <v>Feb</v>
      </c>
      <c r="K819">
        <f t="shared" si="50"/>
        <v>89</v>
      </c>
      <c r="L819">
        <f t="shared" si="51"/>
        <v>1989</v>
      </c>
      <c r="M819">
        <f>VLOOKUP(L819,WYT!$B$6:$D$87,3,FALSE)</f>
        <v>4</v>
      </c>
    </row>
    <row r="820" spans="1:13" x14ac:dyDescent="0.25">
      <c r="A820">
        <v>818</v>
      </c>
      <c r="B820" t="s">
        <v>820</v>
      </c>
      <c r="C820">
        <v>85.284000000000006</v>
      </c>
      <c r="D820">
        <v>0.191</v>
      </c>
      <c r="E820">
        <v>1.0373000000000001</v>
      </c>
      <c r="F820">
        <v>82.816146850585937</v>
      </c>
      <c r="G820">
        <v>0.70728617906570435</v>
      </c>
      <c r="H820">
        <v>1.2328610420227051</v>
      </c>
      <c r="I820" t="str">
        <f t="shared" si="48"/>
        <v>89</v>
      </c>
      <c r="J820" t="str">
        <f t="shared" si="49"/>
        <v>Mar</v>
      </c>
      <c r="K820">
        <f t="shared" si="50"/>
        <v>89</v>
      </c>
      <c r="L820">
        <f t="shared" si="51"/>
        <v>1989</v>
      </c>
      <c r="M820">
        <f>VLOOKUP(L820,WYT!$B$6:$D$87,3,FALSE)</f>
        <v>4</v>
      </c>
    </row>
    <row r="821" spans="1:13" x14ac:dyDescent="0.25">
      <c r="A821">
        <v>819</v>
      </c>
      <c r="B821" t="s">
        <v>821</v>
      </c>
      <c r="C821">
        <v>85.438000000000002</v>
      </c>
      <c r="D821">
        <v>0.44</v>
      </c>
      <c r="E821">
        <v>2.4129</v>
      </c>
      <c r="F821">
        <v>83.773139953613281</v>
      </c>
      <c r="G821">
        <v>1.2666270732879639</v>
      </c>
      <c r="H821">
        <v>2.6798176765441895</v>
      </c>
      <c r="I821" t="str">
        <f t="shared" si="48"/>
        <v>89</v>
      </c>
      <c r="J821" t="str">
        <f t="shared" si="49"/>
        <v>Apr</v>
      </c>
      <c r="K821">
        <f t="shared" si="50"/>
        <v>89</v>
      </c>
      <c r="L821">
        <f t="shared" si="51"/>
        <v>1989</v>
      </c>
      <c r="M821">
        <f>VLOOKUP(L821,WYT!$B$6:$D$87,3,FALSE)</f>
        <v>4</v>
      </c>
    </row>
    <row r="822" spans="1:13" x14ac:dyDescent="0.25">
      <c r="A822">
        <v>820</v>
      </c>
      <c r="B822" t="s">
        <v>822</v>
      </c>
      <c r="C822">
        <v>82.962999999999994</v>
      </c>
      <c r="D822">
        <v>0.41</v>
      </c>
      <c r="E822">
        <v>1.7047000000000001</v>
      </c>
      <c r="F822">
        <v>82.393562316894531</v>
      </c>
      <c r="G822">
        <v>1.0251384973526001</v>
      </c>
      <c r="H822">
        <v>1.7365822792053223</v>
      </c>
      <c r="I822" t="str">
        <f t="shared" si="48"/>
        <v>89</v>
      </c>
      <c r="J822" t="str">
        <f t="shared" si="49"/>
        <v>May</v>
      </c>
      <c r="K822">
        <f t="shared" si="50"/>
        <v>89</v>
      </c>
      <c r="L822">
        <f t="shared" si="51"/>
        <v>1989</v>
      </c>
      <c r="M822">
        <f>VLOOKUP(L822,WYT!$B$6:$D$87,3,FALSE)</f>
        <v>4</v>
      </c>
    </row>
    <row r="823" spans="1:13" x14ac:dyDescent="0.25">
      <c r="A823">
        <v>821</v>
      </c>
      <c r="B823" t="s">
        <v>823</v>
      </c>
      <c r="C823">
        <v>71.405000000000001</v>
      </c>
      <c r="D823">
        <v>0.22900000000000001</v>
      </c>
      <c r="E823">
        <v>0.86750000000000005</v>
      </c>
      <c r="F823">
        <v>72.3067626953125</v>
      </c>
      <c r="G823">
        <v>0.6295589804649353</v>
      </c>
      <c r="H823">
        <v>0.95680201053619385</v>
      </c>
      <c r="I823" t="str">
        <f t="shared" si="48"/>
        <v>89</v>
      </c>
      <c r="J823" t="str">
        <f t="shared" si="49"/>
        <v>Jun</v>
      </c>
      <c r="K823">
        <f t="shared" si="50"/>
        <v>89</v>
      </c>
      <c r="L823">
        <f t="shared" si="51"/>
        <v>1989</v>
      </c>
      <c r="M823">
        <f>VLOOKUP(L823,WYT!$B$6:$D$87,3,FALSE)</f>
        <v>4</v>
      </c>
    </row>
    <row r="824" spans="1:13" x14ac:dyDescent="0.25">
      <c r="A824">
        <v>822</v>
      </c>
      <c r="B824" t="s">
        <v>824</v>
      </c>
      <c r="C824">
        <v>63.271999999999998</v>
      </c>
      <c r="D824">
        <v>5.7000000000000002E-2</v>
      </c>
      <c r="E824">
        <v>0.23749999999999999</v>
      </c>
      <c r="F824">
        <v>56.028480529785156</v>
      </c>
      <c r="G824">
        <v>0.26137059926986694</v>
      </c>
      <c r="H824">
        <v>0.42811506986618042</v>
      </c>
      <c r="I824" t="str">
        <f t="shared" si="48"/>
        <v>89</v>
      </c>
      <c r="J824" t="str">
        <f t="shared" si="49"/>
        <v>Jul</v>
      </c>
      <c r="K824">
        <f t="shared" si="50"/>
        <v>89</v>
      </c>
      <c r="L824">
        <f t="shared" si="51"/>
        <v>1989</v>
      </c>
      <c r="M824">
        <f>VLOOKUP(L824,WYT!$B$6:$D$87,3,FALSE)</f>
        <v>4</v>
      </c>
    </row>
    <row r="825" spans="1:13" x14ac:dyDescent="0.25">
      <c r="A825">
        <v>823</v>
      </c>
      <c r="B825" t="s">
        <v>825</v>
      </c>
      <c r="C825">
        <v>68.224999999999994</v>
      </c>
      <c r="D825">
        <v>7.0000000000000001E-3</v>
      </c>
      <c r="E825">
        <v>2.69E-2</v>
      </c>
      <c r="F825">
        <v>59.415790557861328</v>
      </c>
      <c r="G825">
        <v>7.5553238391876221E-2</v>
      </c>
      <c r="H825">
        <v>0.12732164561748505</v>
      </c>
      <c r="I825" t="str">
        <f t="shared" si="48"/>
        <v>89</v>
      </c>
      <c r="J825" t="str">
        <f t="shared" si="49"/>
        <v>Aug</v>
      </c>
      <c r="K825">
        <f t="shared" si="50"/>
        <v>89</v>
      </c>
      <c r="L825">
        <f t="shared" si="51"/>
        <v>1989</v>
      </c>
      <c r="M825">
        <f>VLOOKUP(L825,WYT!$B$6:$D$87,3,FALSE)</f>
        <v>4</v>
      </c>
    </row>
    <row r="826" spans="1:13" x14ac:dyDescent="0.25">
      <c r="A826">
        <v>824</v>
      </c>
      <c r="B826" t="s">
        <v>826</v>
      </c>
      <c r="C826">
        <v>57.656999999999996</v>
      </c>
      <c r="D826">
        <v>2E-3</v>
      </c>
      <c r="E826">
        <v>8.6999999999999994E-3</v>
      </c>
      <c r="F826">
        <v>47.669021606445313</v>
      </c>
      <c r="G826">
        <v>2.6100827381014824E-2</v>
      </c>
      <c r="H826">
        <v>4.2350053787231445E-2</v>
      </c>
      <c r="I826" t="str">
        <f t="shared" si="48"/>
        <v>89</v>
      </c>
      <c r="J826" t="str">
        <f t="shared" si="49"/>
        <v>Sep</v>
      </c>
      <c r="K826">
        <f t="shared" si="50"/>
        <v>89</v>
      </c>
      <c r="L826">
        <f t="shared" si="51"/>
        <v>1989</v>
      </c>
      <c r="M826">
        <f>VLOOKUP(L826,WYT!$B$6:$D$87,3,FALSE)</f>
        <v>4</v>
      </c>
    </row>
    <row r="827" spans="1:13" x14ac:dyDescent="0.25">
      <c r="A827">
        <v>825</v>
      </c>
      <c r="B827" t="s">
        <v>827</v>
      </c>
      <c r="C827">
        <v>54.082000000000001</v>
      </c>
      <c r="D827">
        <v>1E-3</v>
      </c>
      <c r="E827">
        <v>2.8E-3</v>
      </c>
      <c r="F827">
        <v>47.086441040039063</v>
      </c>
      <c r="G827">
        <v>4.3780051171779633E-2</v>
      </c>
      <c r="H827">
        <v>2.0538454875349998E-2</v>
      </c>
      <c r="I827" t="str">
        <f t="shared" si="48"/>
        <v>89</v>
      </c>
      <c r="J827" t="str">
        <f t="shared" si="49"/>
        <v>Oct</v>
      </c>
      <c r="K827">
        <f t="shared" si="50"/>
        <v>89</v>
      </c>
      <c r="L827">
        <f t="shared" si="51"/>
        <v>1989</v>
      </c>
      <c r="M827">
        <f>VLOOKUP(L827,WYT!$B$6:$D$87,3,FALSE)</f>
        <v>4</v>
      </c>
    </row>
    <row r="828" spans="1:13" x14ac:dyDescent="0.25">
      <c r="A828">
        <v>826</v>
      </c>
      <c r="B828" t="s">
        <v>828</v>
      </c>
      <c r="C828">
        <v>51.595999999999997</v>
      </c>
      <c r="D828">
        <v>1.6E-2</v>
      </c>
      <c r="E828">
        <v>3.0200000000000001E-2</v>
      </c>
      <c r="F828">
        <v>48.464694976806641</v>
      </c>
      <c r="G828">
        <v>0.14939229190349579</v>
      </c>
      <c r="H828">
        <v>5.8595266193151474E-2</v>
      </c>
      <c r="I828" t="str">
        <f t="shared" si="48"/>
        <v>89</v>
      </c>
      <c r="J828" t="str">
        <f t="shared" si="49"/>
        <v>Nov</v>
      </c>
      <c r="K828">
        <f t="shared" si="50"/>
        <v>89</v>
      </c>
      <c r="L828">
        <f t="shared" si="51"/>
        <v>1989</v>
      </c>
      <c r="M828">
        <f>VLOOKUP(L828,WYT!$B$6:$D$87,3,FALSE)</f>
        <v>4</v>
      </c>
    </row>
    <row r="829" spans="1:13" x14ac:dyDescent="0.25">
      <c r="A829">
        <v>827</v>
      </c>
      <c r="B829" t="s">
        <v>829</v>
      </c>
      <c r="C829">
        <v>52.252000000000002</v>
      </c>
      <c r="D829">
        <v>0.104</v>
      </c>
      <c r="E829">
        <v>0.16159999999999999</v>
      </c>
      <c r="F829">
        <v>51.243686676025391</v>
      </c>
      <c r="G829">
        <v>0.25061830878257751</v>
      </c>
      <c r="H829">
        <v>0.18929693102836609</v>
      </c>
      <c r="I829" t="str">
        <f t="shared" si="48"/>
        <v>89</v>
      </c>
      <c r="J829" t="str">
        <f t="shared" si="49"/>
        <v>Dec</v>
      </c>
      <c r="K829">
        <f t="shared" si="50"/>
        <v>89</v>
      </c>
      <c r="L829">
        <f t="shared" si="51"/>
        <v>1989</v>
      </c>
      <c r="M829">
        <f>VLOOKUP(L829,WYT!$B$6:$D$87,3,FALSE)</f>
        <v>4</v>
      </c>
    </row>
    <row r="830" spans="1:13" x14ac:dyDescent="0.25">
      <c r="A830">
        <v>828</v>
      </c>
      <c r="B830" t="s">
        <v>830</v>
      </c>
      <c r="C830">
        <v>77.302999999999997</v>
      </c>
      <c r="D830">
        <v>9.6000000000000002E-2</v>
      </c>
      <c r="E830">
        <v>0.15279999999999999</v>
      </c>
      <c r="F830">
        <v>76.150100708007813</v>
      </c>
      <c r="G830">
        <v>0.13998100161552429</v>
      </c>
      <c r="H830">
        <v>0.17218564450740814</v>
      </c>
      <c r="I830" t="str">
        <f t="shared" si="48"/>
        <v>90</v>
      </c>
      <c r="J830" t="str">
        <f t="shared" si="49"/>
        <v>Jan</v>
      </c>
      <c r="K830">
        <f t="shared" si="50"/>
        <v>89</v>
      </c>
      <c r="L830">
        <f t="shared" si="51"/>
        <v>1989</v>
      </c>
      <c r="M830">
        <f>VLOOKUP(L830,WYT!$B$6:$D$87,3,FALSE)</f>
        <v>4</v>
      </c>
    </row>
    <row r="831" spans="1:13" x14ac:dyDescent="0.25">
      <c r="A831">
        <v>829</v>
      </c>
      <c r="B831" t="s">
        <v>831</v>
      </c>
      <c r="C831">
        <v>82.582999999999998</v>
      </c>
      <c r="D831">
        <v>0.03</v>
      </c>
      <c r="E831">
        <v>0.1477</v>
      </c>
      <c r="F831">
        <v>82.515876770019531</v>
      </c>
      <c r="G831">
        <v>6.4711295068264008E-2</v>
      </c>
      <c r="H831">
        <v>0.21467165648937225</v>
      </c>
      <c r="I831" t="str">
        <f t="shared" si="48"/>
        <v>90</v>
      </c>
      <c r="J831" t="str">
        <f t="shared" si="49"/>
        <v>Feb</v>
      </c>
      <c r="K831">
        <f t="shared" si="50"/>
        <v>90</v>
      </c>
      <c r="L831">
        <f t="shared" si="51"/>
        <v>1990</v>
      </c>
      <c r="M831">
        <f>VLOOKUP(L831,WYT!$B$6:$D$87,3,FALSE)</f>
        <v>5</v>
      </c>
    </row>
    <row r="832" spans="1:13" x14ac:dyDescent="0.25">
      <c r="A832">
        <v>830</v>
      </c>
      <c r="B832" t="s">
        <v>832</v>
      </c>
      <c r="C832">
        <v>83.8</v>
      </c>
      <c r="D832">
        <v>2.9000000000000001E-2</v>
      </c>
      <c r="E832">
        <v>0.51019999999999999</v>
      </c>
      <c r="F832">
        <v>83.453628540039063</v>
      </c>
      <c r="G832">
        <v>0.31942704319953918</v>
      </c>
      <c r="H832">
        <v>0.80641096830368042</v>
      </c>
      <c r="I832" t="str">
        <f t="shared" si="48"/>
        <v>90</v>
      </c>
      <c r="J832" t="str">
        <f t="shared" si="49"/>
        <v>Mar</v>
      </c>
      <c r="K832">
        <f t="shared" si="50"/>
        <v>90</v>
      </c>
      <c r="L832">
        <f t="shared" si="51"/>
        <v>1990</v>
      </c>
      <c r="M832">
        <f>VLOOKUP(L832,WYT!$B$6:$D$87,3,FALSE)</f>
        <v>5</v>
      </c>
    </row>
    <row r="833" spans="1:13" x14ac:dyDescent="0.25">
      <c r="A833">
        <v>831</v>
      </c>
      <c r="B833" t="s">
        <v>833</v>
      </c>
      <c r="C833">
        <v>79.695999999999998</v>
      </c>
      <c r="D833">
        <v>0.13</v>
      </c>
      <c r="E833">
        <v>1.216</v>
      </c>
      <c r="F833">
        <v>78.5087890625</v>
      </c>
      <c r="G833">
        <v>0.96287065744400024</v>
      </c>
      <c r="H833">
        <v>1.5712441205978394</v>
      </c>
      <c r="I833" t="str">
        <f t="shared" si="48"/>
        <v>90</v>
      </c>
      <c r="J833" t="str">
        <f t="shared" si="49"/>
        <v>Apr</v>
      </c>
      <c r="K833">
        <f t="shared" si="50"/>
        <v>90</v>
      </c>
      <c r="L833">
        <f t="shared" si="51"/>
        <v>1990</v>
      </c>
      <c r="M833">
        <f>VLOOKUP(L833,WYT!$B$6:$D$87,3,FALSE)</f>
        <v>5</v>
      </c>
    </row>
    <row r="834" spans="1:13" x14ac:dyDescent="0.25">
      <c r="A834">
        <v>832</v>
      </c>
      <c r="B834" t="s">
        <v>834</v>
      </c>
      <c r="C834">
        <v>64.509</v>
      </c>
      <c r="D834">
        <v>0.26100000000000001</v>
      </c>
      <c r="E834">
        <v>1.2948</v>
      </c>
      <c r="F834">
        <v>63.442264556884766</v>
      </c>
      <c r="G834">
        <v>1.0940529108047485</v>
      </c>
      <c r="H834">
        <v>1.4172688722610474</v>
      </c>
      <c r="I834" t="str">
        <f t="shared" si="48"/>
        <v>90</v>
      </c>
      <c r="J834" t="str">
        <f t="shared" si="49"/>
        <v>May</v>
      </c>
      <c r="K834">
        <f t="shared" si="50"/>
        <v>90</v>
      </c>
      <c r="L834">
        <f t="shared" si="51"/>
        <v>1990</v>
      </c>
      <c r="M834">
        <f>VLOOKUP(L834,WYT!$B$6:$D$87,3,FALSE)</f>
        <v>5</v>
      </c>
    </row>
    <row r="835" spans="1:13" x14ac:dyDescent="0.25">
      <c r="A835">
        <v>833</v>
      </c>
      <c r="B835" t="s">
        <v>835</v>
      </c>
      <c r="C835">
        <v>59.847000000000001</v>
      </c>
      <c r="D835">
        <v>0.45</v>
      </c>
      <c r="E835">
        <v>1.1768000000000001</v>
      </c>
      <c r="F835">
        <v>59.033405303955078</v>
      </c>
      <c r="G835">
        <v>1.4330666065216064</v>
      </c>
      <c r="H835">
        <v>1.2233712673187256</v>
      </c>
      <c r="I835" t="str">
        <f t="shared" si="48"/>
        <v>90</v>
      </c>
      <c r="J835" t="str">
        <f t="shared" si="49"/>
        <v>Jun</v>
      </c>
      <c r="K835">
        <f t="shared" si="50"/>
        <v>90</v>
      </c>
      <c r="L835">
        <f t="shared" si="51"/>
        <v>1990</v>
      </c>
      <c r="M835">
        <f>VLOOKUP(L835,WYT!$B$6:$D$87,3,FALSE)</f>
        <v>5</v>
      </c>
    </row>
    <row r="836" spans="1:13" x14ac:dyDescent="0.25">
      <c r="A836">
        <v>834</v>
      </c>
      <c r="B836" t="s">
        <v>836</v>
      </c>
      <c r="C836">
        <v>48.323</v>
      </c>
      <c r="D836">
        <v>0.316</v>
      </c>
      <c r="E836">
        <v>0.67730000000000001</v>
      </c>
      <c r="F836">
        <v>45.454498291015625</v>
      </c>
      <c r="G836">
        <v>1.0401664972305298</v>
      </c>
      <c r="H836">
        <v>0.7750697135925293</v>
      </c>
      <c r="I836" t="str">
        <f t="shared" ref="I836:I899" si="52">MID(B836,8,2)</f>
        <v>90</v>
      </c>
      <c r="J836" t="str">
        <f t="shared" ref="J836:J899" si="53">MID(B836,4,3)</f>
        <v>Jul</v>
      </c>
      <c r="K836">
        <f t="shared" ref="K836:K899" si="54">IF(J836="Jan",I836-1,I836+0)</f>
        <v>90</v>
      </c>
      <c r="L836">
        <f t="shared" ref="L836:L899" si="55">IF(K836&gt;3,1900+K836,2000+K836)</f>
        <v>1990</v>
      </c>
      <c r="M836">
        <f>VLOOKUP(L836,WYT!$B$6:$D$87,3,FALSE)</f>
        <v>5</v>
      </c>
    </row>
    <row r="837" spans="1:13" x14ac:dyDescent="0.25">
      <c r="A837">
        <v>835</v>
      </c>
      <c r="B837" t="s">
        <v>837</v>
      </c>
      <c r="C837">
        <v>54.621000000000002</v>
      </c>
      <c r="D837">
        <v>0.1</v>
      </c>
      <c r="E837">
        <v>0.19889999999999999</v>
      </c>
      <c r="F837">
        <v>50.000148773193359</v>
      </c>
      <c r="G837">
        <v>0.43051654100418091</v>
      </c>
      <c r="H837">
        <v>0.29997581243515015</v>
      </c>
      <c r="I837" t="str">
        <f t="shared" si="52"/>
        <v>90</v>
      </c>
      <c r="J837" t="str">
        <f t="shared" si="53"/>
        <v>Aug</v>
      </c>
      <c r="K837">
        <f t="shared" si="54"/>
        <v>90</v>
      </c>
      <c r="L837">
        <f t="shared" si="55"/>
        <v>1990</v>
      </c>
      <c r="M837">
        <f>VLOOKUP(L837,WYT!$B$6:$D$87,3,FALSE)</f>
        <v>5</v>
      </c>
    </row>
    <row r="838" spans="1:13" x14ac:dyDescent="0.25">
      <c r="A838">
        <v>836</v>
      </c>
      <c r="B838" t="s">
        <v>838</v>
      </c>
      <c r="C838">
        <v>50.606000000000002</v>
      </c>
      <c r="D838">
        <v>3.4000000000000002E-2</v>
      </c>
      <c r="E838">
        <v>6.6900000000000001E-2</v>
      </c>
      <c r="F838">
        <v>47.760311126708984</v>
      </c>
      <c r="G838">
        <v>0.15514543652534485</v>
      </c>
      <c r="H838">
        <v>0.10654762387275696</v>
      </c>
      <c r="I838" t="str">
        <f t="shared" si="52"/>
        <v>90</v>
      </c>
      <c r="J838" t="str">
        <f t="shared" si="53"/>
        <v>Sep</v>
      </c>
      <c r="K838">
        <f t="shared" si="54"/>
        <v>90</v>
      </c>
      <c r="L838">
        <f t="shared" si="55"/>
        <v>1990</v>
      </c>
      <c r="M838">
        <f>VLOOKUP(L838,WYT!$B$6:$D$87,3,FALSE)</f>
        <v>5</v>
      </c>
    </row>
    <row r="839" spans="1:13" x14ac:dyDescent="0.25">
      <c r="A839">
        <v>837</v>
      </c>
      <c r="B839" t="s">
        <v>839</v>
      </c>
      <c r="C839">
        <v>40.878</v>
      </c>
      <c r="D839">
        <v>2.1999999999999999E-2</v>
      </c>
      <c r="E839">
        <v>2.4799999999999999E-2</v>
      </c>
      <c r="F839">
        <v>40.363948822021484</v>
      </c>
      <c r="G839">
        <v>6.1000403016805649E-2</v>
      </c>
      <c r="H839">
        <v>3.8862589746713638E-2</v>
      </c>
      <c r="I839" t="str">
        <f t="shared" si="52"/>
        <v>90</v>
      </c>
      <c r="J839" t="str">
        <f t="shared" si="53"/>
        <v>Oct</v>
      </c>
      <c r="K839">
        <f t="shared" si="54"/>
        <v>90</v>
      </c>
      <c r="L839">
        <f t="shared" si="55"/>
        <v>1990</v>
      </c>
      <c r="M839">
        <f>VLOOKUP(L839,WYT!$B$6:$D$87,3,FALSE)</f>
        <v>5</v>
      </c>
    </row>
    <row r="840" spans="1:13" x14ac:dyDescent="0.25">
      <c r="A840">
        <v>838</v>
      </c>
      <c r="B840" t="s">
        <v>840</v>
      </c>
      <c r="C840">
        <v>41.048000000000002</v>
      </c>
      <c r="D840">
        <v>0.13500000000000001</v>
      </c>
      <c r="E840">
        <v>1.78E-2</v>
      </c>
      <c r="F840">
        <v>41.309944152832031</v>
      </c>
      <c r="G840">
        <v>9.4138912856578827E-2</v>
      </c>
      <c r="H840">
        <v>1.8901197239756584E-2</v>
      </c>
      <c r="I840" t="str">
        <f t="shared" si="52"/>
        <v>90</v>
      </c>
      <c r="J840" t="str">
        <f t="shared" si="53"/>
        <v>Nov</v>
      </c>
      <c r="K840">
        <f t="shared" si="54"/>
        <v>90</v>
      </c>
      <c r="L840">
        <f t="shared" si="55"/>
        <v>1990</v>
      </c>
      <c r="M840">
        <f>VLOOKUP(L840,WYT!$B$6:$D$87,3,FALSE)</f>
        <v>5</v>
      </c>
    </row>
    <row r="841" spans="1:13" x14ac:dyDescent="0.25">
      <c r="A841">
        <v>839</v>
      </c>
      <c r="B841" t="s">
        <v>841</v>
      </c>
      <c r="C841">
        <v>49.655000000000001</v>
      </c>
      <c r="D841">
        <v>0.45100000000000001</v>
      </c>
      <c r="E841">
        <v>5.96E-2</v>
      </c>
      <c r="F841">
        <v>52.147243499755859</v>
      </c>
      <c r="G841">
        <v>0.21857693791389465</v>
      </c>
      <c r="H841">
        <v>3.6199659109115601E-2</v>
      </c>
      <c r="I841" t="str">
        <f t="shared" si="52"/>
        <v>90</v>
      </c>
      <c r="J841" t="str">
        <f t="shared" si="53"/>
        <v>Dec</v>
      </c>
      <c r="K841">
        <f t="shared" si="54"/>
        <v>90</v>
      </c>
      <c r="L841">
        <f t="shared" si="55"/>
        <v>1990</v>
      </c>
      <c r="M841">
        <f>VLOOKUP(L841,WYT!$B$6:$D$87,3,FALSE)</f>
        <v>5</v>
      </c>
    </row>
    <row r="842" spans="1:13" x14ac:dyDescent="0.25">
      <c r="A842">
        <v>840</v>
      </c>
      <c r="B842" t="s">
        <v>842</v>
      </c>
      <c r="C842">
        <v>54.247</v>
      </c>
      <c r="D842">
        <v>0.68200000000000005</v>
      </c>
      <c r="E842">
        <v>0.11</v>
      </c>
      <c r="F842">
        <v>56.192234039306641</v>
      </c>
      <c r="G842">
        <v>0.19355201721191406</v>
      </c>
      <c r="H842">
        <v>5.143631249666214E-2</v>
      </c>
      <c r="I842" t="str">
        <f t="shared" si="52"/>
        <v>91</v>
      </c>
      <c r="J842" t="str">
        <f t="shared" si="53"/>
        <v>Jan</v>
      </c>
      <c r="K842">
        <f t="shared" si="54"/>
        <v>90</v>
      </c>
      <c r="L842">
        <f t="shared" si="55"/>
        <v>1990</v>
      </c>
      <c r="M842">
        <f>VLOOKUP(L842,WYT!$B$6:$D$87,3,FALSE)</f>
        <v>5</v>
      </c>
    </row>
    <row r="843" spans="1:13" x14ac:dyDescent="0.25">
      <c r="A843">
        <v>841</v>
      </c>
      <c r="B843" t="s">
        <v>843</v>
      </c>
      <c r="C843">
        <v>72.02</v>
      </c>
      <c r="D843">
        <v>0.56699999999999995</v>
      </c>
      <c r="E843">
        <v>9.1700000000000004E-2</v>
      </c>
      <c r="F843">
        <v>69.498802185058594</v>
      </c>
      <c r="G843">
        <v>0.34046474099159241</v>
      </c>
      <c r="H843">
        <v>6.4527168869972229E-2</v>
      </c>
      <c r="I843" t="str">
        <f t="shared" si="52"/>
        <v>91</v>
      </c>
      <c r="J843" t="str">
        <f t="shared" si="53"/>
        <v>Feb</v>
      </c>
      <c r="K843">
        <f t="shared" si="54"/>
        <v>91</v>
      </c>
      <c r="L843">
        <f t="shared" si="55"/>
        <v>1991</v>
      </c>
      <c r="M843">
        <f>VLOOKUP(L843,WYT!$B$6:$D$87,3,FALSE)</f>
        <v>5</v>
      </c>
    </row>
    <row r="844" spans="1:13" x14ac:dyDescent="0.25">
      <c r="A844">
        <v>842</v>
      </c>
      <c r="B844" t="s">
        <v>844</v>
      </c>
      <c r="C844">
        <v>80.775000000000006</v>
      </c>
      <c r="D844">
        <v>0.59799999999999998</v>
      </c>
      <c r="E844">
        <v>0.37869999999999998</v>
      </c>
      <c r="F844">
        <v>77.984115600585938</v>
      </c>
      <c r="G844">
        <v>1.1240912675857544</v>
      </c>
      <c r="H844">
        <v>0.44393157958984375</v>
      </c>
      <c r="I844" t="str">
        <f t="shared" si="52"/>
        <v>91</v>
      </c>
      <c r="J844" t="str">
        <f t="shared" si="53"/>
        <v>Mar</v>
      </c>
      <c r="K844">
        <f t="shared" si="54"/>
        <v>91</v>
      </c>
      <c r="L844">
        <f t="shared" si="55"/>
        <v>1991</v>
      </c>
      <c r="M844">
        <f>VLOOKUP(L844,WYT!$B$6:$D$87,3,FALSE)</f>
        <v>5</v>
      </c>
    </row>
    <row r="845" spans="1:13" x14ac:dyDescent="0.25">
      <c r="A845">
        <v>843</v>
      </c>
      <c r="B845" t="s">
        <v>845</v>
      </c>
      <c r="C845">
        <v>76.103999999999999</v>
      </c>
      <c r="D845">
        <v>1.1359999999999999</v>
      </c>
      <c r="E845">
        <v>1.9551000000000001</v>
      </c>
      <c r="F845">
        <v>72.6151123046875</v>
      </c>
      <c r="G845">
        <v>2.7783918380737305</v>
      </c>
      <c r="H845">
        <v>2.2039644718170166</v>
      </c>
      <c r="I845" t="str">
        <f t="shared" si="52"/>
        <v>91</v>
      </c>
      <c r="J845" t="str">
        <f t="shared" si="53"/>
        <v>Apr</v>
      </c>
      <c r="K845">
        <f t="shared" si="54"/>
        <v>91</v>
      </c>
      <c r="L845">
        <f t="shared" si="55"/>
        <v>1991</v>
      </c>
      <c r="M845">
        <f>VLOOKUP(L845,WYT!$B$6:$D$87,3,FALSE)</f>
        <v>5</v>
      </c>
    </row>
    <row r="846" spans="1:13" x14ac:dyDescent="0.25">
      <c r="A846">
        <v>844</v>
      </c>
      <c r="B846" t="s">
        <v>846</v>
      </c>
      <c r="C846">
        <v>62.42</v>
      </c>
      <c r="D846">
        <v>1.3109999999999999</v>
      </c>
      <c r="E846">
        <v>1.9888999999999999</v>
      </c>
      <c r="F846">
        <v>61.251369476318359</v>
      </c>
      <c r="G846">
        <v>2.7726767063140869</v>
      </c>
      <c r="H846">
        <v>2.0303575992584229</v>
      </c>
      <c r="I846" t="str">
        <f t="shared" si="52"/>
        <v>91</v>
      </c>
      <c r="J846" t="str">
        <f t="shared" si="53"/>
        <v>May</v>
      </c>
      <c r="K846">
        <f t="shared" si="54"/>
        <v>91</v>
      </c>
      <c r="L846">
        <f t="shared" si="55"/>
        <v>1991</v>
      </c>
      <c r="M846">
        <f>VLOOKUP(L846,WYT!$B$6:$D$87,3,FALSE)</f>
        <v>5</v>
      </c>
    </row>
    <row r="847" spans="1:13" x14ac:dyDescent="0.25">
      <c r="A847">
        <v>845</v>
      </c>
      <c r="B847" t="s">
        <v>847</v>
      </c>
      <c r="C847">
        <v>55.343000000000004</v>
      </c>
      <c r="D847">
        <v>0.80800000000000005</v>
      </c>
      <c r="E847">
        <v>1.4011</v>
      </c>
      <c r="F847">
        <v>54.327457427978516</v>
      </c>
      <c r="G847">
        <v>1.7393440008163452</v>
      </c>
      <c r="H847">
        <v>1.5186836719512939</v>
      </c>
      <c r="I847" t="str">
        <f t="shared" si="52"/>
        <v>91</v>
      </c>
      <c r="J847" t="str">
        <f t="shared" si="53"/>
        <v>Jun</v>
      </c>
      <c r="K847">
        <f t="shared" si="54"/>
        <v>91</v>
      </c>
      <c r="L847">
        <f t="shared" si="55"/>
        <v>1991</v>
      </c>
      <c r="M847">
        <f>VLOOKUP(L847,WYT!$B$6:$D$87,3,FALSE)</f>
        <v>5</v>
      </c>
    </row>
    <row r="848" spans="1:13" x14ac:dyDescent="0.25">
      <c r="A848">
        <v>846</v>
      </c>
      <c r="B848" t="s">
        <v>848</v>
      </c>
      <c r="C848">
        <v>52.679000000000002</v>
      </c>
      <c r="D848">
        <v>0.3</v>
      </c>
      <c r="E848">
        <v>0.627</v>
      </c>
      <c r="F848">
        <v>50.346412658691406</v>
      </c>
      <c r="G848">
        <v>0.8926466703414917</v>
      </c>
      <c r="H848">
        <v>0.91996574401855469</v>
      </c>
      <c r="I848" t="str">
        <f t="shared" si="52"/>
        <v>91</v>
      </c>
      <c r="J848" t="str">
        <f t="shared" si="53"/>
        <v>Jul</v>
      </c>
      <c r="K848">
        <f t="shared" si="54"/>
        <v>91</v>
      </c>
      <c r="L848">
        <f t="shared" si="55"/>
        <v>1991</v>
      </c>
      <c r="M848">
        <f>VLOOKUP(L848,WYT!$B$6:$D$87,3,FALSE)</f>
        <v>5</v>
      </c>
    </row>
    <row r="849" spans="1:13" x14ac:dyDescent="0.25">
      <c r="A849">
        <v>847</v>
      </c>
      <c r="B849" t="s">
        <v>849</v>
      </c>
      <c r="C849">
        <v>52.697000000000003</v>
      </c>
      <c r="D849">
        <v>9.0999999999999998E-2</v>
      </c>
      <c r="E849">
        <v>0.19800000000000001</v>
      </c>
      <c r="F849">
        <v>49.134540557861328</v>
      </c>
      <c r="G849">
        <v>0.33074697852134705</v>
      </c>
      <c r="H849">
        <v>0.34740719199180603</v>
      </c>
      <c r="I849" t="str">
        <f t="shared" si="52"/>
        <v>91</v>
      </c>
      <c r="J849" t="str">
        <f t="shared" si="53"/>
        <v>Aug</v>
      </c>
      <c r="K849">
        <f t="shared" si="54"/>
        <v>91</v>
      </c>
      <c r="L849">
        <f t="shared" si="55"/>
        <v>1991</v>
      </c>
      <c r="M849">
        <f>VLOOKUP(L849,WYT!$B$6:$D$87,3,FALSE)</f>
        <v>5</v>
      </c>
    </row>
    <row r="850" spans="1:13" x14ac:dyDescent="0.25">
      <c r="A850">
        <v>848</v>
      </c>
      <c r="B850" t="s">
        <v>850</v>
      </c>
      <c r="C850">
        <v>47.752000000000002</v>
      </c>
      <c r="D850">
        <v>3.2000000000000001E-2</v>
      </c>
      <c r="E850">
        <v>6.9599999999999995E-2</v>
      </c>
      <c r="F850">
        <v>45.10015869140625</v>
      </c>
      <c r="G850">
        <v>0.12664265930652618</v>
      </c>
      <c r="H850">
        <v>0.13251115381717682</v>
      </c>
      <c r="I850" t="str">
        <f t="shared" si="52"/>
        <v>91</v>
      </c>
      <c r="J850" t="str">
        <f t="shared" si="53"/>
        <v>Sep</v>
      </c>
      <c r="K850">
        <f t="shared" si="54"/>
        <v>91</v>
      </c>
      <c r="L850">
        <f t="shared" si="55"/>
        <v>1991</v>
      </c>
      <c r="M850">
        <f>VLOOKUP(L850,WYT!$B$6:$D$87,3,FALSE)</f>
        <v>5</v>
      </c>
    </row>
    <row r="851" spans="1:13" x14ac:dyDescent="0.25">
      <c r="A851">
        <v>849</v>
      </c>
      <c r="B851" t="s">
        <v>851</v>
      </c>
      <c r="C851">
        <v>42.716999999999999</v>
      </c>
      <c r="D851">
        <v>0.02</v>
      </c>
      <c r="E851">
        <v>2.7699999999999999E-2</v>
      </c>
      <c r="F851">
        <v>42.753582000732422</v>
      </c>
      <c r="G851">
        <v>5.2838101983070374E-2</v>
      </c>
      <c r="H851">
        <v>5.0546303391456604E-2</v>
      </c>
      <c r="I851" t="str">
        <f t="shared" si="52"/>
        <v>91</v>
      </c>
      <c r="J851" t="str">
        <f t="shared" si="53"/>
        <v>Oct</v>
      </c>
      <c r="K851">
        <f t="shared" si="54"/>
        <v>91</v>
      </c>
      <c r="L851">
        <f t="shared" si="55"/>
        <v>1991</v>
      </c>
      <c r="M851">
        <f>VLOOKUP(L851,WYT!$B$6:$D$87,3,FALSE)</f>
        <v>5</v>
      </c>
    </row>
    <row r="852" spans="1:13" x14ac:dyDescent="0.25">
      <c r="A852">
        <v>850</v>
      </c>
      <c r="B852" t="s">
        <v>852</v>
      </c>
      <c r="C852">
        <v>40.451999999999998</v>
      </c>
      <c r="D852">
        <v>9.8000000000000004E-2</v>
      </c>
      <c r="E852">
        <v>2.06E-2</v>
      </c>
      <c r="F852">
        <v>40.941276550292969</v>
      </c>
      <c r="G852">
        <v>8.3286888897418976E-2</v>
      </c>
      <c r="H852">
        <v>2.4417676031589508E-2</v>
      </c>
      <c r="I852" t="str">
        <f t="shared" si="52"/>
        <v>91</v>
      </c>
      <c r="J852" t="str">
        <f t="shared" si="53"/>
        <v>Nov</v>
      </c>
      <c r="K852">
        <f t="shared" si="54"/>
        <v>91</v>
      </c>
      <c r="L852">
        <f t="shared" si="55"/>
        <v>1991</v>
      </c>
      <c r="M852">
        <f>VLOOKUP(L852,WYT!$B$6:$D$87,3,FALSE)</f>
        <v>5</v>
      </c>
    </row>
    <row r="853" spans="1:13" x14ac:dyDescent="0.25">
      <c r="A853">
        <v>851</v>
      </c>
      <c r="B853" t="s">
        <v>853</v>
      </c>
      <c r="C853">
        <v>45.993000000000002</v>
      </c>
      <c r="D853">
        <v>0.29599999999999999</v>
      </c>
      <c r="E853">
        <v>6.2399999999999997E-2</v>
      </c>
      <c r="F853">
        <v>47.886428833007812</v>
      </c>
      <c r="G853">
        <v>0.18660052120685577</v>
      </c>
      <c r="H853">
        <v>4.4945467263460159E-2</v>
      </c>
      <c r="I853" t="str">
        <f t="shared" si="52"/>
        <v>91</v>
      </c>
      <c r="J853" t="str">
        <f t="shared" si="53"/>
        <v>Dec</v>
      </c>
      <c r="K853">
        <f t="shared" si="54"/>
        <v>91</v>
      </c>
      <c r="L853">
        <f t="shared" si="55"/>
        <v>1991</v>
      </c>
      <c r="M853">
        <f>VLOOKUP(L853,WYT!$B$6:$D$87,3,FALSE)</f>
        <v>5</v>
      </c>
    </row>
    <row r="854" spans="1:13" x14ac:dyDescent="0.25">
      <c r="A854">
        <v>852</v>
      </c>
      <c r="B854" t="s">
        <v>854</v>
      </c>
      <c r="C854">
        <v>60.058999999999997</v>
      </c>
      <c r="D854">
        <v>0.33600000000000002</v>
      </c>
      <c r="E854">
        <v>8.8800000000000004E-2</v>
      </c>
      <c r="F854">
        <v>62.049106597900391</v>
      </c>
      <c r="G854">
        <v>0.12036815285682678</v>
      </c>
      <c r="H854">
        <v>4.9188759177923203E-2</v>
      </c>
      <c r="I854" t="str">
        <f t="shared" si="52"/>
        <v>92</v>
      </c>
      <c r="J854" t="str">
        <f t="shared" si="53"/>
        <v>Jan</v>
      </c>
      <c r="K854">
        <f t="shared" si="54"/>
        <v>91</v>
      </c>
      <c r="L854">
        <f t="shared" si="55"/>
        <v>1991</v>
      </c>
      <c r="M854">
        <f>VLOOKUP(L854,WYT!$B$6:$D$87,3,FALSE)</f>
        <v>5</v>
      </c>
    </row>
    <row r="855" spans="1:13" x14ac:dyDescent="0.25">
      <c r="A855">
        <v>853</v>
      </c>
      <c r="B855" t="s">
        <v>855</v>
      </c>
      <c r="C855">
        <v>69.113</v>
      </c>
      <c r="D855">
        <v>0.14899999999999999</v>
      </c>
      <c r="E855">
        <v>0.375</v>
      </c>
      <c r="F855">
        <v>68.399696350097656</v>
      </c>
      <c r="G855">
        <v>0.22868426144123077</v>
      </c>
      <c r="H855">
        <v>0.4252161979675293</v>
      </c>
      <c r="I855" t="str">
        <f t="shared" si="52"/>
        <v>92</v>
      </c>
      <c r="J855" t="str">
        <f t="shared" si="53"/>
        <v>Feb</v>
      </c>
      <c r="K855">
        <f t="shared" si="54"/>
        <v>92</v>
      </c>
      <c r="L855">
        <f t="shared" si="55"/>
        <v>1992</v>
      </c>
      <c r="M855">
        <f>VLOOKUP(L855,WYT!$B$6:$D$87,3,FALSE)</f>
        <v>5</v>
      </c>
    </row>
    <row r="856" spans="1:13" x14ac:dyDescent="0.25">
      <c r="A856">
        <v>854</v>
      </c>
      <c r="B856" t="s">
        <v>856</v>
      </c>
      <c r="C856">
        <v>80.093999999999994</v>
      </c>
      <c r="D856">
        <v>0.48699999999999999</v>
      </c>
      <c r="E856">
        <v>1.2096</v>
      </c>
      <c r="F856">
        <v>75.909988403320313</v>
      </c>
      <c r="G856">
        <v>1.846663236618042</v>
      </c>
      <c r="H856">
        <v>1.6192741394042969</v>
      </c>
      <c r="I856" t="str">
        <f t="shared" si="52"/>
        <v>92</v>
      </c>
      <c r="J856" t="str">
        <f t="shared" si="53"/>
        <v>Mar</v>
      </c>
      <c r="K856">
        <f t="shared" si="54"/>
        <v>92</v>
      </c>
      <c r="L856">
        <f t="shared" si="55"/>
        <v>1992</v>
      </c>
      <c r="M856">
        <f>VLOOKUP(L856,WYT!$B$6:$D$87,3,FALSE)</f>
        <v>5</v>
      </c>
    </row>
    <row r="857" spans="1:13" x14ac:dyDescent="0.25">
      <c r="A857">
        <v>855</v>
      </c>
      <c r="B857" t="s">
        <v>857</v>
      </c>
      <c r="C857">
        <v>78.975999999999999</v>
      </c>
      <c r="D857">
        <v>0.374</v>
      </c>
      <c r="E857">
        <v>1.3812</v>
      </c>
      <c r="F857">
        <v>76.684417724609375</v>
      </c>
      <c r="G857">
        <v>1.463407039642334</v>
      </c>
      <c r="H857">
        <v>1.7780526876449585</v>
      </c>
      <c r="I857" t="str">
        <f t="shared" si="52"/>
        <v>92</v>
      </c>
      <c r="J857" t="str">
        <f t="shared" si="53"/>
        <v>Apr</v>
      </c>
      <c r="K857">
        <f t="shared" si="54"/>
        <v>92</v>
      </c>
      <c r="L857">
        <f t="shared" si="55"/>
        <v>1992</v>
      </c>
      <c r="M857">
        <f>VLOOKUP(L857,WYT!$B$6:$D$87,3,FALSE)</f>
        <v>5</v>
      </c>
    </row>
    <row r="858" spans="1:13" x14ac:dyDescent="0.25">
      <c r="A858">
        <v>856</v>
      </c>
      <c r="B858" t="s">
        <v>858</v>
      </c>
      <c r="C858">
        <v>66.894999999999996</v>
      </c>
      <c r="D858">
        <v>0.32300000000000001</v>
      </c>
      <c r="E858">
        <v>1.3182</v>
      </c>
      <c r="F858">
        <v>65.503616333007812</v>
      </c>
      <c r="G858">
        <v>1.2346398830413818</v>
      </c>
      <c r="H858">
        <v>1.5471289157867432</v>
      </c>
      <c r="I858" t="str">
        <f t="shared" si="52"/>
        <v>92</v>
      </c>
      <c r="J858" t="str">
        <f t="shared" si="53"/>
        <v>May</v>
      </c>
      <c r="K858">
        <f t="shared" si="54"/>
        <v>92</v>
      </c>
      <c r="L858">
        <f t="shared" si="55"/>
        <v>1992</v>
      </c>
      <c r="M858">
        <f>VLOOKUP(L858,WYT!$B$6:$D$87,3,FALSE)</f>
        <v>5</v>
      </c>
    </row>
    <row r="859" spans="1:13" x14ac:dyDescent="0.25">
      <c r="A859">
        <v>857</v>
      </c>
      <c r="B859" t="s">
        <v>859</v>
      </c>
      <c r="C859">
        <v>69.683000000000007</v>
      </c>
      <c r="D859">
        <v>0.27500000000000002</v>
      </c>
      <c r="E859">
        <v>0.83940000000000003</v>
      </c>
      <c r="F859">
        <v>68.737045288085937</v>
      </c>
      <c r="G859">
        <v>0.98301076889038086</v>
      </c>
      <c r="H859">
        <v>0.94474369287490845</v>
      </c>
      <c r="I859" t="str">
        <f t="shared" si="52"/>
        <v>92</v>
      </c>
      <c r="J859" t="str">
        <f t="shared" si="53"/>
        <v>Jun</v>
      </c>
      <c r="K859">
        <f t="shared" si="54"/>
        <v>92</v>
      </c>
      <c r="L859">
        <f t="shared" si="55"/>
        <v>1992</v>
      </c>
      <c r="M859">
        <f>VLOOKUP(L859,WYT!$B$6:$D$87,3,FALSE)</f>
        <v>5</v>
      </c>
    </row>
    <row r="860" spans="1:13" x14ac:dyDescent="0.25">
      <c r="A860">
        <v>858</v>
      </c>
      <c r="B860" t="s">
        <v>860</v>
      </c>
      <c r="C860">
        <v>55.819000000000003</v>
      </c>
      <c r="D860">
        <v>0.152</v>
      </c>
      <c r="E860">
        <v>0.39729999999999999</v>
      </c>
      <c r="F860">
        <v>54.620929718017578</v>
      </c>
      <c r="G860">
        <v>0.55634456872940063</v>
      </c>
      <c r="H860">
        <v>0.4632372260093689</v>
      </c>
      <c r="I860" t="str">
        <f t="shared" si="52"/>
        <v>92</v>
      </c>
      <c r="J860" t="str">
        <f t="shared" si="53"/>
        <v>Jul</v>
      </c>
      <c r="K860">
        <f t="shared" si="54"/>
        <v>92</v>
      </c>
      <c r="L860">
        <f t="shared" si="55"/>
        <v>1992</v>
      </c>
      <c r="M860">
        <f>VLOOKUP(L860,WYT!$B$6:$D$87,3,FALSE)</f>
        <v>5</v>
      </c>
    </row>
    <row r="861" spans="1:13" x14ac:dyDescent="0.25">
      <c r="A861">
        <v>859</v>
      </c>
      <c r="B861" t="s">
        <v>861</v>
      </c>
      <c r="C861">
        <v>48.567</v>
      </c>
      <c r="D861">
        <v>5.5E-2</v>
      </c>
      <c r="E861">
        <v>0.1313</v>
      </c>
      <c r="F861">
        <v>46.083511352539063</v>
      </c>
      <c r="G861">
        <v>0.2430562824010849</v>
      </c>
      <c r="H861">
        <v>0.18127025663852692</v>
      </c>
      <c r="I861" t="str">
        <f t="shared" si="52"/>
        <v>92</v>
      </c>
      <c r="J861" t="str">
        <f t="shared" si="53"/>
        <v>Aug</v>
      </c>
      <c r="K861">
        <f t="shared" si="54"/>
        <v>92</v>
      </c>
      <c r="L861">
        <f t="shared" si="55"/>
        <v>1992</v>
      </c>
      <c r="M861">
        <f>VLOOKUP(L861,WYT!$B$6:$D$87,3,FALSE)</f>
        <v>5</v>
      </c>
    </row>
    <row r="862" spans="1:13" x14ac:dyDescent="0.25">
      <c r="A862">
        <v>860</v>
      </c>
      <c r="B862" t="s">
        <v>862</v>
      </c>
      <c r="C862">
        <v>48.994999999999997</v>
      </c>
      <c r="D862">
        <v>0.02</v>
      </c>
      <c r="E862">
        <v>4.5100000000000001E-2</v>
      </c>
      <c r="F862">
        <v>46.266487121582031</v>
      </c>
      <c r="G862">
        <v>9.698774665594101E-2</v>
      </c>
      <c r="H862">
        <v>6.9442451000213623E-2</v>
      </c>
      <c r="I862" t="str">
        <f t="shared" si="52"/>
        <v>92</v>
      </c>
      <c r="J862" t="str">
        <f t="shared" si="53"/>
        <v>Sep</v>
      </c>
      <c r="K862">
        <f t="shared" si="54"/>
        <v>92</v>
      </c>
      <c r="L862">
        <f t="shared" si="55"/>
        <v>1992</v>
      </c>
      <c r="M862">
        <f>VLOOKUP(L862,WYT!$B$6:$D$87,3,FALSE)</f>
        <v>5</v>
      </c>
    </row>
    <row r="863" spans="1:13" x14ac:dyDescent="0.25">
      <c r="A863">
        <v>861</v>
      </c>
      <c r="B863" t="s">
        <v>863</v>
      </c>
      <c r="C863">
        <v>41.271999999999998</v>
      </c>
      <c r="D863">
        <v>8.0000000000000002E-3</v>
      </c>
      <c r="E863">
        <v>1.5699999999999999E-2</v>
      </c>
      <c r="F863">
        <v>40.606975555419922</v>
      </c>
      <c r="G863">
        <v>3.6461759358644485E-2</v>
      </c>
      <c r="H863">
        <v>2.5587597861886024E-2</v>
      </c>
      <c r="I863" t="str">
        <f t="shared" si="52"/>
        <v>92</v>
      </c>
      <c r="J863" t="str">
        <f t="shared" si="53"/>
        <v>Oct</v>
      </c>
      <c r="K863">
        <f t="shared" si="54"/>
        <v>92</v>
      </c>
      <c r="L863">
        <f t="shared" si="55"/>
        <v>1992</v>
      </c>
      <c r="M863">
        <f>VLOOKUP(L863,WYT!$B$6:$D$87,3,FALSE)</f>
        <v>5</v>
      </c>
    </row>
    <row r="864" spans="1:13" x14ac:dyDescent="0.25">
      <c r="A864">
        <v>862</v>
      </c>
      <c r="B864" t="s">
        <v>864</v>
      </c>
      <c r="C864">
        <v>40.640999999999998</v>
      </c>
      <c r="D864">
        <v>5.2999999999999999E-2</v>
      </c>
      <c r="E864">
        <v>1.2999999999999999E-2</v>
      </c>
      <c r="F864">
        <v>40.630283355712891</v>
      </c>
      <c r="G864">
        <v>5.0912715494632721E-2</v>
      </c>
      <c r="H864">
        <v>1.4976031146943569E-2</v>
      </c>
      <c r="I864" t="str">
        <f t="shared" si="52"/>
        <v>92</v>
      </c>
      <c r="J864" t="str">
        <f t="shared" si="53"/>
        <v>Nov</v>
      </c>
      <c r="K864">
        <f t="shared" si="54"/>
        <v>92</v>
      </c>
      <c r="L864">
        <f t="shared" si="55"/>
        <v>1992</v>
      </c>
      <c r="M864">
        <f>VLOOKUP(L864,WYT!$B$6:$D$87,3,FALSE)</f>
        <v>5</v>
      </c>
    </row>
    <row r="865" spans="1:13" x14ac:dyDescent="0.25">
      <c r="A865">
        <v>863</v>
      </c>
      <c r="B865" t="s">
        <v>865</v>
      </c>
      <c r="C865">
        <v>60.363</v>
      </c>
      <c r="D865">
        <v>0.112</v>
      </c>
      <c r="E865">
        <v>3.56E-2</v>
      </c>
      <c r="F865">
        <v>58.690280914306641</v>
      </c>
      <c r="G865">
        <v>8.7601326406002045E-2</v>
      </c>
      <c r="H865">
        <v>3.0369952321052551E-2</v>
      </c>
      <c r="I865" t="str">
        <f t="shared" si="52"/>
        <v>92</v>
      </c>
      <c r="J865" t="str">
        <f t="shared" si="53"/>
        <v>Dec</v>
      </c>
      <c r="K865">
        <f t="shared" si="54"/>
        <v>92</v>
      </c>
      <c r="L865">
        <f t="shared" si="55"/>
        <v>1992</v>
      </c>
      <c r="M865">
        <f>VLOOKUP(L865,WYT!$B$6:$D$87,3,FALSE)</f>
        <v>5</v>
      </c>
    </row>
    <row r="866" spans="1:13" x14ac:dyDescent="0.25">
      <c r="A866">
        <v>864</v>
      </c>
      <c r="B866" t="s">
        <v>866</v>
      </c>
      <c r="C866">
        <v>75.551000000000002</v>
      </c>
      <c r="D866">
        <v>0.23300000000000001</v>
      </c>
      <c r="E866">
        <v>1.1855</v>
      </c>
      <c r="F866">
        <v>71.910774230957031</v>
      </c>
      <c r="G866">
        <v>0.63350266218185425</v>
      </c>
      <c r="H866">
        <v>1.469550609588623</v>
      </c>
      <c r="I866" t="str">
        <f t="shared" si="52"/>
        <v>93</v>
      </c>
      <c r="J866" t="str">
        <f t="shared" si="53"/>
        <v>Jan</v>
      </c>
      <c r="K866">
        <f t="shared" si="54"/>
        <v>92</v>
      </c>
      <c r="L866">
        <f t="shared" si="55"/>
        <v>1992</v>
      </c>
      <c r="M866">
        <f>VLOOKUP(L866,WYT!$B$6:$D$87,3,FALSE)</f>
        <v>5</v>
      </c>
    </row>
    <row r="867" spans="1:13" x14ac:dyDescent="0.25">
      <c r="A867">
        <v>865</v>
      </c>
      <c r="B867" t="s">
        <v>867</v>
      </c>
      <c r="C867">
        <v>74.569999999999993</v>
      </c>
      <c r="D867">
        <v>0.95699999999999996</v>
      </c>
      <c r="E867">
        <v>2.0821000000000001</v>
      </c>
      <c r="F867">
        <v>66.550468444824219</v>
      </c>
      <c r="G867">
        <v>4.4026741981506348</v>
      </c>
      <c r="H867">
        <v>3.7667889595031738</v>
      </c>
      <c r="I867" t="str">
        <f t="shared" si="52"/>
        <v>93</v>
      </c>
      <c r="J867" t="str">
        <f t="shared" si="53"/>
        <v>Feb</v>
      </c>
      <c r="K867">
        <f t="shared" si="54"/>
        <v>93</v>
      </c>
      <c r="L867">
        <f t="shared" si="55"/>
        <v>1993</v>
      </c>
      <c r="M867">
        <f>VLOOKUP(L867,WYT!$B$6:$D$87,3,FALSE)</f>
        <v>2</v>
      </c>
    </row>
    <row r="868" spans="1:13" x14ac:dyDescent="0.25">
      <c r="A868">
        <v>866</v>
      </c>
      <c r="B868" t="s">
        <v>868</v>
      </c>
      <c r="C868">
        <v>81.802999999999997</v>
      </c>
      <c r="D868">
        <v>0.41699999999999998</v>
      </c>
      <c r="E868">
        <v>2.7178</v>
      </c>
      <c r="F868">
        <v>69.620140075683594</v>
      </c>
      <c r="G868">
        <v>7.2306652069091797</v>
      </c>
      <c r="H868">
        <v>5.2662010192871094</v>
      </c>
      <c r="I868" t="str">
        <f t="shared" si="52"/>
        <v>93</v>
      </c>
      <c r="J868" t="str">
        <f t="shared" si="53"/>
        <v>Mar</v>
      </c>
      <c r="K868">
        <f t="shared" si="54"/>
        <v>93</v>
      </c>
      <c r="L868">
        <f t="shared" si="55"/>
        <v>1993</v>
      </c>
      <c r="M868">
        <f>VLOOKUP(L868,WYT!$B$6:$D$87,3,FALSE)</f>
        <v>2</v>
      </c>
    </row>
    <row r="869" spans="1:13" x14ac:dyDescent="0.25">
      <c r="A869">
        <v>867</v>
      </c>
      <c r="B869" t="s">
        <v>869</v>
      </c>
      <c r="C869">
        <v>84.781999999999996</v>
      </c>
      <c r="D869">
        <v>0.95799999999999996</v>
      </c>
      <c r="E869">
        <v>3.9729999999999999</v>
      </c>
      <c r="F869">
        <v>79.628288269042969</v>
      </c>
      <c r="G869">
        <v>4.8667798042297363</v>
      </c>
      <c r="H869">
        <v>4.220698356628418</v>
      </c>
      <c r="I869" t="str">
        <f t="shared" si="52"/>
        <v>93</v>
      </c>
      <c r="J869" t="str">
        <f t="shared" si="53"/>
        <v>Apr</v>
      </c>
      <c r="K869">
        <f t="shared" si="54"/>
        <v>93</v>
      </c>
      <c r="L869">
        <f t="shared" si="55"/>
        <v>1993</v>
      </c>
      <c r="M869">
        <f>VLOOKUP(L869,WYT!$B$6:$D$87,3,FALSE)</f>
        <v>2</v>
      </c>
    </row>
    <row r="870" spans="1:13" x14ac:dyDescent="0.25">
      <c r="A870">
        <v>868</v>
      </c>
      <c r="B870" t="s">
        <v>870</v>
      </c>
      <c r="C870">
        <v>85.376999999999995</v>
      </c>
      <c r="D870">
        <v>3.165</v>
      </c>
      <c r="E870">
        <v>6.4192999999999998</v>
      </c>
      <c r="F870">
        <v>80.068817138671875</v>
      </c>
      <c r="G870">
        <v>8.1240653991699219</v>
      </c>
      <c r="H870">
        <v>6.2914690971374512</v>
      </c>
      <c r="I870" t="str">
        <f t="shared" si="52"/>
        <v>93</v>
      </c>
      <c r="J870" t="str">
        <f t="shared" si="53"/>
        <v>May</v>
      </c>
      <c r="K870">
        <f t="shared" si="54"/>
        <v>93</v>
      </c>
      <c r="L870">
        <f t="shared" si="55"/>
        <v>1993</v>
      </c>
      <c r="M870">
        <f>VLOOKUP(L870,WYT!$B$6:$D$87,3,FALSE)</f>
        <v>2</v>
      </c>
    </row>
    <row r="871" spans="1:13" x14ac:dyDescent="0.25">
      <c r="A871">
        <v>869</v>
      </c>
      <c r="B871" t="s">
        <v>871</v>
      </c>
      <c r="C871">
        <v>84.811000000000007</v>
      </c>
      <c r="D871">
        <v>3.052</v>
      </c>
      <c r="E871">
        <v>4.1725000000000003</v>
      </c>
      <c r="F871">
        <v>71.750465393066406</v>
      </c>
      <c r="G871">
        <v>12.56139087677002</v>
      </c>
      <c r="H871">
        <v>6.7197856903076172</v>
      </c>
      <c r="I871" t="str">
        <f t="shared" si="52"/>
        <v>93</v>
      </c>
      <c r="J871" t="str">
        <f t="shared" si="53"/>
        <v>Jun</v>
      </c>
      <c r="K871">
        <f t="shared" si="54"/>
        <v>93</v>
      </c>
      <c r="L871">
        <f t="shared" si="55"/>
        <v>1993</v>
      </c>
      <c r="M871">
        <f>VLOOKUP(L871,WYT!$B$6:$D$87,3,FALSE)</f>
        <v>2</v>
      </c>
    </row>
    <row r="872" spans="1:13" x14ac:dyDescent="0.25">
      <c r="A872">
        <v>870</v>
      </c>
      <c r="B872" t="s">
        <v>872</v>
      </c>
      <c r="C872">
        <v>73.531999999999996</v>
      </c>
      <c r="D872">
        <v>1.0740000000000001</v>
      </c>
      <c r="E872">
        <v>1.8560000000000001</v>
      </c>
      <c r="F872">
        <v>63.259975433349609</v>
      </c>
      <c r="G872">
        <v>8.4984226226806641</v>
      </c>
      <c r="H872">
        <v>3.7658607959747314</v>
      </c>
      <c r="I872" t="str">
        <f t="shared" si="52"/>
        <v>93</v>
      </c>
      <c r="J872" t="str">
        <f t="shared" si="53"/>
        <v>Jul</v>
      </c>
      <c r="K872">
        <f t="shared" si="54"/>
        <v>93</v>
      </c>
      <c r="L872">
        <f t="shared" si="55"/>
        <v>1993</v>
      </c>
      <c r="M872">
        <f>VLOOKUP(L872,WYT!$B$6:$D$87,3,FALSE)</f>
        <v>2</v>
      </c>
    </row>
    <row r="873" spans="1:13" x14ac:dyDescent="0.25">
      <c r="A873">
        <v>871</v>
      </c>
      <c r="B873" t="s">
        <v>873</v>
      </c>
      <c r="C873">
        <v>68.408000000000001</v>
      </c>
      <c r="D873">
        <v>0.16700000000000001</v>
      </c>
      <c r="E873">
        <v>0.3105</v>
      </c>
      <c r="F873">
        <v>63.951015472412109</v>
      </c>
      <c r="G873">
        <v>2.2362024784088135</v>
      </c>
      <c r="H873">
        <v>1.0661368370056152</v>
      </c>
      <c r="I873" t="str">
        <f t="shared" si="52"/>
        <v>93</v>
      </c>
      <c r="J873" t="str">
        <f t="shared" si="53"/>
        <v>Aug</v>
      </c>
      <c r="K873">
        <f t="shared" si="54"/>
        <v>93</v>
      </c>
      <c r="L873">
        <f t="shared" si="55"/>
        <v>1993</v>
      </c>
      <c r="M873">
        <f>VLOOKUP(L873,WYT!$B$6:$D$87,3,FALSE)</f>
        <v>2</v>
      </c>
    </row>
    <row r="874" spans="1:13" x14ac:dyDescent="0.25">
      <c r="A874">
        <v>872</v>
      </c>
      <c r="B874" t="s">
        <v>874</v>
      </c>
      <c r="C874">
        <v>80.203999999999994</v>
      </c>
      <c r="D874">
        <v>2.8000000000000001E-2</v>
      </c>
      <c r="E874">
        <v>7.5899999999999995E-2</v>
      </c>
      <c r="F874">
        <v>76.515495300292969</v>
      </c>
      <c r="G874">
        <v>0.601889967918396</v>
      </c>
      <c r="H874">
        <v>0.51370102167129517</v>
      </c>
      <c r="I874" t="str">
        <f t="shared" si="52"/>
        <v>93</v>
      </c>
      <c r="J874" t="str">
        <f t="shared" si="53"/>
        <v>Sep</v>
      </c>
      <c r="K874">
        <f t="shared" si="54"/>
        <v>93</v>
      </c>
      <c r="L874">
        <f t="shared" si="55"/>
        <v>1993</v>
      </c>
      <c r="M874">
        <f>VLOOKUP(L874,WYT!$B$6:$D$87,3,FALSE)</f>
        <v>2</v>
      </c>
    </row>
    <row r="875" spans="1:13" x14ac:dyDescent="0.25">
      <c r="A875">
        <v>873</v>
      </c>
      <c r="B875" t="s">
        <v>875</v>
      </c>
      <c r="C875">
        <v>75.694000000000003</v>
      </c>
      <c r="D875">
        <v>1.4999999999999999E-2</v>
      </c>
      <c r="E875">
        <v>8.0299999999999996E-2</v>
      </c>
      <c r="F875">
        <v>72.505111694335937</v>
      </c>
      <c r="G875">
        <v>0.84626060724258423</v>
      </c>
      <c r="H875">
        <v>0.9869188666343689</v>
      </c>
      <c r="I875" t="str">
        <f t="shared" si="52"/>
        <v>93</v>
      </c>
      <c r="J875" t="str">
        <f t="shared" si="53"/>
        <v>Oct</v>
      </c>
      <c r="K875">
        <f t="shared" si="54"/>
        <v>93</v>
      </c>
      <c r="L875">
        <f t="shared" si="55"/>
        <v>1993</v>
      </c>
      <c r="M875">
        <f>VLOOKUP(L875,WYT!$B$6:$D$87,3,FALSE)</f>
        <v>2</v>
      </c>
    </row>
    <row r="876" spans="1:13" x14ac:dyDescent="0.25">
      <c r="A876">
        <v>874</v>
      </c>
      <c r="B876" t="s">
        <v>876</v>
      </c>
      <c r="C876">
        <v>76.063999999999993</v>
      </c>
      <c r="D876">
        <v>9.7000000000000003E-2</v>
      </c>
      <c r="E876">
        <v>8.5000000000000006E-2</v>
      </c>
      <c r="F876">
        <v>69.835952758789062</v>
      </c>
      <c r="G876">
        <v>3.8988597393035889</v>
      </c>
      <c r="H876">
        <v>1.2522563934326172</v>
      </c>
      <c r="I876" t="str">
        <f t="shared" si="52"/>
        <v>93</v>
      </c>
      <c r="J876" t="str">
        <f t="shared" si="53"/>
        <v>Nov</v>
      </c>
      <c r="K876">
        <f t="shared" si="54"/>
        <v>93</v>
      </c>
      <c r="L876">
        <f t="shared" si="55"/>
        <v>1993</v>
      </c>
      <c r="M876">
        <f>VLOOKUP(L876,WYT!$B$6:$D$87,3,FALSE)</f>
        <v>2</v>
      </c>
    </row>
    <row r="877" spans="1:13" x14ac:dyDescent="0.25">
      <c r="A877">
        <v>875</v>
      </c>
      <c r="B877" t="s">
        <v>877</v>
      </c>
      <c r="C877">
        <v>71.021000000000001</v>
      </c>
      <c r="D877">
        <v>3.1E-2</v>
      </c>
      <c r="E877">
        <v>3.2599999999999997E-2</v>
      </c>
      <c r="F877">
        <v>62.621074676513672</v>
      </c>
      <c r="G877">
        <v>3.4619181156158447</v>
      </c>
      <c r="H877">
        <v>0.61211913824081421</v>
      </c>
      <c r="I877" t="str">
        <f t="shared" si="52"/>
        <v>93</v>
      </c>
      <c r="J877" t="str">
        <f t="shared" si="53"/>
        <v>Dec</v>
      </c>
      <c r="K877">
        <f t="shared" si="54"/>
        <v>93</v>
      </c>
      <c r="L877">
        <f t="shared" si="55"/>
        <v>1993</v>
      </c>
      <c r="M877">
        <f>VLOOKUP(L877,WYT!$B$6:$D$87,3,FALSE)</f>
        <v>2</v>
      </c>
    </row>
    <row r="878" spans="1:13" x14ac:dyDescent="0.25">
      <c r="A878">
        <v>876</v>
      </c>
      <c r="B878" t="s">
        <v>878</v>
      </c>
      <c r="C878">
        <v>70.254000000000005</v>
      </c>
      <c r="D878">
        <v>5.0000000000000001E-3</v>
      </c>
      <c r="E878">
        <v>3.78E-2</v>
      </c>
      <c r="F878">
        <v>69.947372436523438</v>
      </c>
      <c r="G878">
        <v>0.74879515171051025</v>
      </c>
      <c r="H878">
        <v>0.19251400232315063</v>
      </c>
      <c r="I878" t="str">
        <f t="shared" si="52"/>
        <v>94</v>
      </c>
      <c r="J878" t="str">
        <f t="shared" si="53"/>
        <v>Jan</v>
      </c>
      <c r="K878">
        <f t="shared" si="54"/>
        <v>93</v>
      </c>
      <c r="L878">
        <f t="shared" si="55"/>
        <v>1993</v>
      </c>
      <c r="M878">
        <f>VLOOKUP(L878,WYT!$B$6:$D$87,3,FALSE)</f>
        <v>2</v>
      </c>
    </row>
    <row r="879" spans="1:13" x14ac:dyDescent="0.25">
      <c r="A879">
        <v>877</v>
      </c>
      <c r="B879" t="s">
        <v>879</v>
      </c>
      <c r="C879">
        <v>85.113</v>
      </c>
      <c r="D879">
        <v>3.0000000000000001E-3</v>
      </c>
      <c r="E879">
        <v>0.20480000000000001</v>
      </c>
      <c r="F879">
        <v>84.408790588378906</v>
      </c>
      <c r="G879">
        <v>0.1892666220664978</v>
      </c>
      <c r="H879">
        <v>0.34641274809837341</v>
      </c>
      <c r="I879" t="str">
        <f t="shared" si="52"/>
        <v>94</v>
      </c>
      <c r="J879" t="str">
        <f t="shared" si="53"/>
        <v>Feb</v>
      </c>
      <c r="K879">
        <f t="shared" si="54"/>
        <v>94</v>
      </c>
      <c r="L879">
        <f t="shared" si="55"/>
        <v>1994</v>
      </c>
      <c r="M879">
        <f>VLOOKUP(L879,WYT!$B$6:$D$87,3,FALSE)</f>
        <v>5</v>
      </c>
    </row>
    <row r="880" spans="1:13" x14ac:dyDescent="0.25">
      <c r="A880">
        <v>878</v>
      </c>
      <c r="B880" t="s">
        <v>880</v>
      </c>
      <c r="C880">
        <v>79.572000000000003</v>
      </c>
      <c r="D880">
        <v>2.1000000000000001E-2</v>
      </c>
      <c r="E880">
        <v>0.61470000000000002</v>
      </c>
      <c r="F880">
        <v>78.606636047363281</v>
      </c>
      <c r="G880">
        <v>0.42785781621932983</v>
      </c>
      <c r="H880">
        <v>1.0639994144439697</v>
      </c>
      <c r="I880" t="str">
        <f t="shared" si="52"/>
        <v>94</v>
      </c>
      <c r="J880" t="str">
        <f t="shared" si="53"/>
        <v>Mar</v>
      </c>
      <c r="K880">
        <f t="shared" si="54"/>
        <v>94</v>
      </c>
      <c r="L880">
        <f t="shared" si="55"/>
        <v>1994</v>
      </c>
      <c r="M880">
        <f>VLOOKUP(L880,WYT!$B$6:$D$87,3,FALSE)</f>
        <v>5</v>
      </c>
    </row>
    <row r="881" spans="1:13" x14ac:dyDescent="0.25">
      <c r="A881">
        <v>879</v>
      </c>
      <c r="B881" t="s">
        <v>881</v>
      </c>
      <c r="C881">
        <v>77.22</v>
      </c>
      <c r="D881">
        <v>0.04</v>
      </c>
      <c r="E881">
        <v>0.68320000000000003</v>
      </c>
      <c r="F881">
        <v>76.514404296875</v>
      </c>
      <c r="G881">
        <v>0.69990211725234985</v>
      </c>
      <c r="H881">
        <v>1.200772762298584</v>
      </c>
      <c r="I881" t="str">
        <f t="shared" si="52"/>
        <v>94</v>
      </c>
      <c r="J881" t="str">
        <f t="shared" si="53"/>
        <v>Apr</v>
      </c>
      <c r="K881">
        <f t="shared" si="54"/>
        <v>94</v>
      </c>
      <c r="L881">
        <f t="shared" si="55"/>
        <v>1994</v>
      </c>
      <c r="M881">
        <f>VLOOKUP(L881,WYT!$B$6:$D$87,3,FALSE)</f>
        <v>5</v>
      </c>
    </row>
    <row r="882" spans="1:13" x14ac:dyDescent="0.25">
      <c r="A882">
        <v>880</v>
      </c>
      <c r="B882" t="s">
        <v>882</v>
      </c>
      <c r="C882">
        <v>74.731999999999999</v>
      </c>
      <c r="D882">
        <v>0.14299999999999999</v>
      </c>
      <c r="E882">
        <v>0.63109999999999999</v>
      </c>
      <c r="F882">
        <v>73.211944580078125</v>
      </c>
      <c r="G882">
        <v>1.0148186683654785</v>
      </c>
      <c r="H882">
        <v>0.90000069141387939</v>
      </c>
      <c r="I882" t="str">
        <f t="shared" si="52"/>
        <v>94</v>
      </c>
      <c r="J882" t="str">
        <f t="shared" si="53"/>
        <v>May</v>
      </c>
      <c r="K882">
        <f t="shared" si="54"/>
        <v>94</v>
      </c>
      <c r="L882">
        <f t="shared" si="55"/>
        <v>1994</v>
      </c>
      <c r="M882">
        <f>VLOOKUP(L882,WYT!$B$6:$D$87,3,FALSE)</f>
        <v>5</v>
      </c>
    </row>
    <row r="883" spans="1:13" x14ac:dyDescent="0.25">
      <c r="A883">
        <v>881</v>
      </c>
      <c r="B883" t="s">
        <v>883</v>
      </c>
      <c r="C883">
        <v>59.271000000000001</v>
      </c>
      <c r="D883">
        <v>0.35699999999999998</v>
      </c>
      <c r="E883">
        <v>0.51529999999999998</v>
      </c>
      <c r="F883">
        <v>56.657730102539063</v>
      </c>
      <c r="G883">
        <v>1.5064088106155396</v>
      </c>
      <c r="H883">
        <v>0.62915581464767456</v>
      </c>
      <c r="I883" t="str">
        <f t="shared" si="52"/>
        <v>94</v>
      </c>
      <c r="J883" t="str">
        <f t="shared" si="53"/>
        <v>Jun</v>
      </c>
      <c r="K883">
        <f t="shared" si="54"/>
        <v>94</v>
      </c>
      <c r="L883">
        <f t="shared" si="55"/>
        <v>1994</v>
      </c>
      <c r="M883">
        <f>VLOOKUP(L883,WYT!$B$6:$D$87,3,FALSE)</f>
        <v>5</v>
      </c>
    </row>
    <row r="884" spans="1:13" x14ac:dyDescent="0.25">
      <c r="A884">
        <v>882</v>
      </c>
      <c r="B884" t="s">
        <v>884</v>
      </c>
      <c r="C884">
        <v>59.005000000000003</v>
      </c>
      <c r="D884">
        <v>0.25800000000000001</v>
      </c>
      <c r="E884">
        <v>0.25719999999999998</v>
      </c>
      <c r="F884">
        <v>51.431293487548828</v>
      </c>
      <c r="G884">
        <v>1.1683409214019775</v>
      </c>
      <c r="H884">
        <v>0.37165969610214233</v>
      </c>
      <c r="I884" t="str">
        <f t="shared" si="52"/>
        <v>94</v>
      </c>
      <c r="J884" t="str">
        <f t="shared" si="53"/>
        <v>Jul</v>
      </c>
      <c r="K884">
        <f t="shared" si="54"/>
        <v>94</v>
      </c>
      <c r="L884">
        <f t="shared" si="55"/>
        <v>1994</v>
      </c>
      <c r="M884">
        <f>VLOOKUP(L884,WYT!$B$6:$D$87,3,FALSE)</f>
        <v>5</v>
      </c>
    </row>
    <row r="885" spans="1:13" x14ac:dyDescent="0.25">
      <c r="A885">
        <v>883</v>
      </c>
      <c r="B885" t="s">
        <v>885</v>
      </c>
      <c r="C885">
        <v>55.118000000000002</v>
      </c>
      <c r="D885">
        <v>6.2E-2</v>
      </c>
      <c r="E885">
        <v>5.7099999999999998E-2</v>
      </c>
      <c r="F885">
        <v>49.758125305175781</v>
      </c>
      <c r="G885">
        <v>0.45321601629257202</v>
      </c>
      <c r="H885">
        <v>0.132736936211586</v>
      </c>
      <c r="I885" t="str">
        <f t="shared" si="52"/>
        <v>94</v>
      </c>
      <c r="J885" t="str">
        <f t="shared" si="53"/>
        <v>Aug</v>
      </c>
      <c r="K885">
        <f t="shared" si="54"/>
        <v>94</v>
      </c>
      <c r="L885">
        <f t="shared" si="55"/>
        <v>1994</v>
      </c>
      <c r="M885">
        <f>VLOOKUP(L885,WYT!$B$6:$D$87,3,FALSE)</f>
        <v>5</v>
      </c>
    </row>
    <row r="886" spans="1:13" x14ac:dyDescent="0.25">
      <c r="A886">
        <v>884</v>
      </c>
      <c r="B886" t="s">
        <v>886</v>
      </c>
      <c r="C886">
        <v>57.515000000000001</v>
      </c>
      <c r="D886">
        <v>1.9E-2</v>
      </c>
      <c r="E886">
        <v>1.7299999999999999E-2</v>
      </c>
      <c r="F886">
        <v>51.119674682617188</v>
      </c>
      <c r="G886">
        <v>0.16523543000221252</v>
      </c>
      <c r="H886">
        <v>4.7982223331928253E-2</v>
      </c>
      <c r="I886" t="str">
        <f t="shared" si="52"/>
        <v>94</v>
      </c>
      <c r="J886" t="str">
        <f t="shared" si="53"/>
        <v>Sep</v>
      </c>
      <c r="K886">
        <f t="shared" si="54"/>
        <v>94</v>
      </c>
      <c r="L886">
        <f t="shared" si="55"/>
        <v>1994</v>
      </c>
      <c r="M886">
        <f>VLOOKUP(L886,WYT!$B$6:$D$87,3,FALSE)</f>
        <v>5</v>
      </c>
    </row>
    <row r="887" spans="1:13" x14ac:dyDescent="0.25">
      <c r="A887">
        <v>885</v>
      </c>
      <c r="B887" t="s">
        <v>887</v>
      </c>
      <c r="C887">
        <v>46.070999999999998</v>
      </c>
      <c r="D887">
        <v>8.0000000000000002E-3</v>
      </c>
      <c r="E887">
        <v>6.1000000000000004E-3</v>
      </c>
      <c r="F887">
        <v>44.688419342041016</v>
      </c>
      <c r="G887">
        <v>6.8506456911563873E-2</v>
      </c>
      <c r="H887">
        <v>1.9803334027528763E-2</v>
      </c>
      <c r="I887" t="str">
        <f t="shared" si="52"/>
        <v>94</v>
      </c>
      <c r="J887" t="str">
        <f t="shared" si="53"/>
        <v>Oct</v>
      </c>
      <c r="K887">
        <f t="shared" si="54"/>
        <v>94</v>
      </c>
      <c r="L887">
        <f t="shared" si="55"/>
        <v>1994</v>
      </c>
      <c r="M887">
        <f>VLOOKUP(L887,WYT!$B$6:$D$87,3,FALSE)</f>
        <v>5</v>
      </c>
    </row>
    <row r="888" spans="1:13" x14ac:dyDescent="0.25">
      <c r="A888">
        <v>886</v>
      </c>
      <c r="B888" t="s">
        <v>888</v>
      </c>
      <c r="C888">
        <v>42.828000000000003</v>
      </c>
      <c r="D888">
        <v>3.7999999999999999E-2</v>
      </c>
      <c r="E888">
        <v>2.5999999999999999E-2</v>
      </c>
      <c r="F888">
        <v>41.25311279296875</v>
      </c>
      <c r="G888">
        <v>8.3011910319328308E-2</v>
      </c>
      <c r="H888">
        <v>3.8014348596334457E-2</v>
      </c>
      <c r="I888" t="str">
        <f t="shared" si="52"/>
        <v>94</v>
      </c>
      <c r="J888" t="str">
        <f t="shared" si="53"/>
        <v>Nov</v>
      </c>
      <c r="K888">
        <f t="shared" si="54"/>
        <v>94</v>
      </c>
      <c r="L888">
        <f t="shared" si="55"/>
        <v>1994</v>
      </c>
      <c r="M888">
        <f>VLOOKUP(L888,WYT!$B$6:$D$87,3,FALSE)</f>
        <v>5</v>
      </c>
    </row>
    <row r="889" spans="1:13" x14ac:dyDescent="0.25">
      <c r="A889">
        <v>887</v>
      </c>
      <c r="B889" t="s">
        <v>889</v>
      </c>
      <c r="C889">
        <v>67.075999999999993</v>
      </c>
      <c r="D889">
        <v>4.8000000000000001E-2</v>
      </c>
      <c r="E889">
        <v>0.1226</v>
      </c>
      <c r="F889">
        <v>65.265098571777344</v>
      </c>
      <c r="G889">
        <v>0.11200734972953796</v>
      </c>
      <c r="H889">
        <v>0.15335680544376373</v>
      </c>
      <c r="I889" t="str">
        <f t="shared" si="52"/>
        <v>94</v>
      </c>
      <c r="J889" t="str">
        <f t="shared" si="53"/>
        <v>Dec</v>
      </c>
      <c r="K889">
        <f t="shared" si="54"/>
        <v>94</v>
      </c>
      <c r="L889">
        <f t="shared" si="55"/>
        <v>1994</v>
      </c>
      <c r="M889">
        <f>VLOOKUP(L889,WYT!$B$6:$D$87,3,FALSE)</f>
        <v>5</v>
      </c>
    </row>
    <row r="890" spans="1:13" x14ac:dyDescent="0.25">
      <c r="A890">
        <v>888</v>
      </c>
      <c r="B890" t="s">
        <v>890</v>
      </c>
      <c r="C890">
        <v>59.7</v>
      </c>
      <c r="D890">
        <v>7.1999999999999995E-2</v>
      </c>
      <c r="E890">
        <v>0.94330000000000003</v>
      </c>
      <c r="F890">
        <v>55.819438934326172</v>
      </c>
      <c r="G890">
        <v>0.19020864367485046</v>
      </c>
      <c r="H890">
        <v>1.0614858865737915</v>
      </c>
      <c r="I890" t="str">
        <f t="shared" si="52"/>
        <v>95</v>
      </c>
      <c r="J890" t="str">
        <f t="shared" si="53"/>
        <v>Jan</v>
      </c>
      <c r="K890">
        <f t="shared" si="54"/>
        <v>94</v>
      </c>
      <c r="L890">
        <f t="shared" si="55"/>
        <v>1994</v>
      </c>
      <c r="M890">
        <f>VLOOKUP(L890,WYT!$B$6:$D$87,3,FALSE)</f>
        <v>5</v>
      </c>
    </row>
    <row r="891" spans="1:13" x14ac:dyDescent="0.25">
      <c r="A891">
        <v>889</v>
      </c>
      <c r="B891" t="s">
        <v>891</v>
      </c>
      <c r="C891">
        <v>77.688999999999993</v>
      </c>
      <c r="D891">
        <v>0.56399999999999995</v>
      </c>
      <c r="E891">
        <v>1.7850999999999999</v>
      </c>
      <c r="F891">
        <v>72.097915649414063</v>
      </c>
      <c r="G891">
        <v>3.1186363697052002</v>
      </c>
      <c r="H891">
        <v>2.8461182117462158</v>
      </c>
      <c r="I891" t="str">
        <f t="shared" si="52"/>
        <v>95</v>
      </c>
      <c r="J891" t="str">
        <f t="shared" si="53"/>
        <v>Feb</v>
      </c>
      <c r="K891">
        <f t="shared" si="54"/>
        <v>95</v>
      </c>
      <c r="L891">
        <f t="shared" si="55"/>
        <v>1995</v>
      </c>
      <c r="M891">
        <f>VLOOKUP(L891,WYT!$B$6:$D$87,3,FALSE)</f>
        <v>1</v>
      </c>
    </row>
    <row r="892" spans="1:13" x14ac:dyDescent="0.25">
      <c r="A892">
        <v>890</v>
      </c>
      <c r="B892" t="s">
        <v>892</v>
      </c>
      <c r="C892">
        <v>38.994</v>
      </c>
      <c r="D892">
        <v>0.45800000000000002</v>
      </c>
      <c r="E892">
        <v>0.65039999999999998</v>
      </c>
      <c r="F892">
        <v>35.620166778564453</v>
      </c>
      <c r="G892">
        <v>1.501781702041626</v>
      </c>
      <c r="H892">
        <v>0.91078370809555054</v>
      </c>
      <c r="I892" t="str">
        <f t="shared" si="52"/>
        <v>95</v>
      </c>
      <c r="J892" t="str">
        <f t="shared" si="53"/>
        <v>Mar</v>
      </c>
      <c r="K892">
        <f t="shared" si="54"/>
        <v>95</v>
      </c>
      <c r="L892">
        <f t="shared" si="55"/>
        <v>1995</v>
      </c>
      <c r="M892">
        <f>VLOOKUP(L892,WYT!$B$6:$D$87,3,FALSE)</f>
        <v>1</v>
      </c>
    </row>
    <row r="893" spans="1:13" x14ac:dyDescent="0.25">
      <c r="A893">
        <v>891</v>
      </c>
      <c r="B893" t="s">
        <v>893</v>
      </c>
      <c r="C893">
        <v>64.486999999999995</v>
      </c>
      <c r="D893">
        <v>10.861000000000001</v>
      </c>
      <c r="E893">
        <v>4.9847000000000001</v>
      </c>
      <c r="F893">
        <v>57.810211181640625</v>
      </c>
      <c r="G893">
        <v>16.252033233642578</v>
      </c>
      <c r="H893">
        <v>5.2006611824035645</v>
      </c>
      <c r="I893" t="str">
        <f t="shared" si="52"/>
        <v>95</v>
      </c>
      <c r="J893" t="str">
        <f t="shared" si="53"/>
        <v>Apr</v>
      </c>
      <c r="K893">
        <f t="shared" si="54"/>
        <v>95</v>
      </c>
      <c r="L893">
        <f t="shared" si="55"/>
        <v>1995</v>
      </c>
      <c r="M893">
        <f>VLOOKUP(L893,WYT!$B$6:$D$87,3,FALSE)</f>
        <v>1</v>
      </c>
    </row>
    <row r="894" spans="1:13" x14ac:dyDescent="0.25">
      <c r="A894">
        <v>892</v>
      </c>
      <c r="B894" t="s">
        <v>894</v>
      </c>
      <c r="C894">
        <v>71.408000000000001</v>
      </c>
      <c r="D894">
        <v>13.1</v>
      </c>
      <c r="E894">
        <v>6.6703999999999999</v>
      </c>
      <c r="F894">
        <v>61.9700927734375</v>
      </c>
      <c r="G894">
        <v>21.609548568725586</v>
      </c>
      <c r="H894">
        <v>6.8165040016174316</v>
      </c>
      <c r="I894" t="str">
        <f t="shared" si="52"/>
        <v>95</v>
      </c>
      <c r="J894" t="str">
        <f t="shared" si="53"/>
        <v>May</v>
      </c>
      <c r="K894">
        <f t="shared" si="54"/>
        <v>95</v>
      </c>
      <c r="L894">
        <f t="shared" si="55"/>
        <v>1995</v>
      </c>
      <c r="M894">
        <f>VLOOKUP(L894,WYT!$B$6:$D$87,3,FALSE)</f>
        <v>1</v>
      </c>
    </row>
    <row r="895" spans="1:13" x14ac:dyDescent="0.25">
      <c r="A895">
        <v>893</v>
      </c>
      <c r="B895" t="s">
        <v>895</v>
      </c>
      <c r="C895">
        <v>78.489999999999995</v>
      </c>
      <c r="D895">
        <v>13.483000000000001</v>
      </c>
      <c r="E895">
        <v>5.0223000000000004</v>
      </c>
      <c r="F895">
        <v>59.368743896484375</v>
      </c>
      <c r="G895">
        <v>29.591381072998047</v>
      </c>
      <c r="H895">
        <v>6.9354062080383301</v>
      </c>
      <c r="I895" t="str">
        <f t="shared" si="52"/>
        <v>95</v>
      </c>
      <c r="J895" t="str">
        <f t="shared" si="53"/>
        <v>Jun</v>
      </c>
      <c r="K895">
        <f t="shared" si="54"/>
        <v>95</v>
      </c>
      <c r="L895">
        <f t="shared" si="55"/>
        <v>1995</v>
      </c>
      <c r="M895">
        <f>VLOOKUP(L895,WYT!$B$6:$D$87,3,FALSE)</f>
        <v>1</v>
      </c>
    </row>
    <row r="896" spans="1:13" x14ac:dyDescent="0.25">
      <c r="A896">
        <v>894</v>
      </c>
      <c r="B896" t="s">
        <v>896</v>
      </c>
      <c r="C896">
        <v>75.046000000000006</v>
      </c>
      <c r="D896">
        <v>7.6829999999999998</v>
      </c>
      <c r="E896">
        <v>5.6273999999999997</v>
      </c>
      <c r="F896">
        <v>57.4984130859375</v>
      </c>
      <c r="G896">
        <v>19.475591659545898</v>
      </c>
      <c r="H896">
        <v>7.2757773399353027</v>
      </c>
      <c r="I896" t="str">
        <f t="shared" si="52"/>
        <v>95</v>
      </c>
      <c r="J896" t="str">
        <f t="shared" si="53"/>
        <v>Jul</v>
      </c>
      <c r="K896">
        <f t="shared" si="54"/>
        <v>95</v>
      </c>
      <c r="L896">
        <f t="shared" si="55"/>
        <v>1995</v>
      </c>
      <c r="M896">
        <f>VLOOKUP(L896,WYT!$B$6:$D$87,3,FALSE)</f>
        <v>1</v>
      </c>
    </row>
    <row r="897" spans="1:13" x14ac:dyDescent="0.25">
      <c r="A897">
        <v>895</v>
      </c>
      <c r="B897" t="s">
        <v>897</v>
      </c>
      <c r="C897">
        <v>54.838000000000001</v>
      </c>
      <c r="D897">
        <v>6.4020000000000001</v>
      </c>
      <c r="E897">
        <v>3.0331000000000001</v>
      </c>
      <c r="F897">
        <v>40.951301574707031</v>
      </c>
      <c r="G897">
        <v>14.561586380004883</v>
      </c>
      <c r="H897">
        <v>4.4442963600158691</v>
      </c>
      <c r="I897" t="str">
        <f t="shared" si="52"/>
        <v>95</v>
      </c>
      <c r="J897" t="str">
        <f t="shared" si="53"/>
        <v>Aug</v>
      </c>
      <c r="K897">
        <f t="shared" si="54"/>
        <v>95</v>
      </c>
      <c r="L897">
        <f t="shared" si="55"/>
        <v>1995</v>
      </c>
      <c r="M897">
        <f>VLOOKUP(L897,WYT!$B$6:$D$87,3,FALSE)</f>
        <v>1</v>
      </c>
    </row>
    <row r="898" spans="1:13" x14ac:dyDescent="0.25">
      <c r="A898">
        <v>896</v>
      </c>
      <c r="B898" t="s">
        <v>898</v>
      </c>
      <c r="C898">
        <v>85.841999999999999</v>
      </c>
      <c r="D898">
        <v>0.72499999999999998</v>
      </c>
      <c r="E898">
        <v>0.36199999999999999</v>
      </c>
      <c r="F898">
        <v>77.557945251464844</v>
      </c>
      <c r="G898">
        <v>3.7434830665588379</v>
      </c>
      <c r="H898">
        <v>1.8978278636932373</v>
      </c>
      <c r="I898" t="str">
        <f t="shared" si="52"/>
        <v>95</v>
      </c>
      <c r="J898" t="str">
        <f t="shared" si="53"/>
        <v>Sep</v>
      </c>
      <c r="K898">
        <f t="shared" si="54"/>
        <v>95</v>
      </c>
      <c r="L898">
        <f t="shared" si="55"/>
        <v>1995</v>
      </c>
      <c r="M898">
        <f>VLOOKUP(L898,WYT!$B$6:$D$87,3,FALSE)</f>
        <v>1</v>
      </c>
    </row>
    <row r="899" spans="1:13" x14ac:dyDescent="0.25">
      <c r="A899">
        <v>897</v>
      </c>
      <c r="B899" t="s">
        <v>899</v>
      </c>
      <c r="C899">
        <v>87.022999999999996</v>
      </c>
      <c r="D899">
        <v>0.20599999999999999</v>
      </c>
      <c r="E899">
        <v>0.76129999999999998</v>
      </c>
      <c r="F899">
        <v>82.384841918945313</v>
      </c>
      <c r="G899">
        <v>2.5023627281188965</v>
      </c>
      <c r="H899">
        <v>2.4969909191131592</v>
      </c>
      <c r="I899" t="str">
        <f t="shared" si="52"/>
        <v>95</v>
      </c>
      <c r="J899" t="str">
        <f t="shared" si="53"/>
        <v>Oct</v>
      </c>
      <c r="K899">
        <f t="shared" si="54"/>
        <v>95</v>
      </c>
      <c r="L899">
        <f t="shared" si="55"/>
        <v>1995</v>
      </c>
      <c r="M899">
        <f>VLOOKUP(L899,WYT!$B$6:$D$87,3,FALSE)</f>
        <v>1</v>
      </c>
    </row>
    <row r="900" spans="1:13" x14ac:dyDescent="0.25">
      <c r="A900">
        <v>898</v>
      </c>
      <c r="B900" t="s">
        <v>900</v>
      </c>
      <c r="C900">
        <v>83.858999999999995</v>
      </c>
      <c r="D900">
        <v>0.54400000000000004</v>
      </c>
      <c r="E900">
        <v>0.49159999999999998</v>
      </c>
      <c r="F900">
        <v>70.12109375</v>
      </c>
      <c r="G900">
        <v>11.35350227355957</v>
      </c>
      <c r="H900">
        <v>2.3377957344055176</v>
      </c>
      <c r="I900" t="str">
        <f t="shared" ref="I900:I963" si="56">MID(B900,8,2)</f>
        <v>95</v>
      </c>
      <c r="J900" t="str">
        <f t="shared" ref="J900:J963" si="57">MID(B900,4,3)</f>
        <v>Nov</v>
      </c>
      <c r="K900">
        <f t="shared" ref="K900:K963" si="58">IF(J900="Jan",I900-1,I900+0)</f>
        <v>95</v>
      </c>
      <c r="L900">
        <f t="shared" ref="L900:L963" si="59">IF(K900&gt;3,1900+K900,2000+K900)</f>
        <v>1995</v>
      </c>
      <c r="M900">
        <f>VLOOKUP(L900,WYT!$B$6:$D$87,3,FALSE)</f>
        <v>1</v>
      </c>
    </row>
    <row r="901" spans="1:13" x14ac:dyDescent="0.25">
      <c r="A901">
        <v>899</v>
      </c>
      <c r="B901" t="s">
        <v>901</v>
      </c>
      <c r="C901">
        <v>80.588999999999999</v>
      </c>
      <c r="D901">
        <v>0.222</v>
      </c>
      <c r="E901">
        <v>0.15529999999999999</v>
      </c>
      <c r="F901">
        <v>73.062667846679688</v>
      </c>
      <c r="G901">
        <v>5.400416374206543</v>
      </c>
      <c r="H901">
        <v>1.755327582359314</v>
      </c>
      <c r="I901" t="str">
        <f t="shared" si="56"/>
        <v>95</v>
      </c>
      <c r="J901" t="str">
        <f t="shared" si="57"/>
        <v>Dec</v>
      </c>
      <c r="K901">
        <f t="shared" si="58"/>
        <v>95</v>
      </c>
      <c r="L901">
        <f t="shared" si="59"/>
        <v>1995</v>
      </c>
      <c r="M901">
        <f>VLOOKUP(L901,WYT!$B$6:$D$87,3,FALSE)</f>
        <v>1</v>
      </c>
    </row>
    <row r="902" spans="1:13" x14ac:dyDescent="0.25">
      <c r="A902">
        <v>900</v>
      </c>
      <c r="B902" t="s">
        <v>902</v>
      </c>
      <c r="C902">
        <v>86.084000000000003</v>
      </c>
      <c r="D902">
        <v>6.3E-2</v>
      </c>
      <c r="E902">
        <v>0.52080000000000004</v>
      </c>
      <c r="F902">
        <v>82.474960327148438</v>
      </c>
      <c r="G902">
        <v>1.0733569860458374</v>
      </c>
      <c r="H902">
        <v>1.3118802309036255</v>
      </c>
      <c r="I902" t="str">
        <f t="shared" si="56"/>
        <v>96</v>
      </c>
      <c r="J902" t="str">
        <f t="shared" si="57"/>
        <v>Jan</v>
      </c>
      <c r="K902">
        <f t="shared" si="58"/>
        <v>95</v>
      </c>
      <c r="L902">
        <f t="shared" si="59"/>
        <v>1995</v>
      </c>
      <c r="M902">
        <f>VLOOKUP(L902,WYT!$B$6:$D$87,3,FALSE)</f>
        <v>1</v>
      </c>
    </row>
    <row r="903" spans="1:13" x14ac:dyDescent="0.25">
      <c r="A903">
        <v>901</v>
      </c>
      <c r="B903" t="s">
        <v>903</v>
      </c>
      <c r="C903">
        <v>57.353999999999999</v>
      </c>
      <c r="D903">
        <v>0.502</v>
      </c>
      <c r="E903">
        <v>1.3885000000000001</v>
      </c>
      <c r="F903">
        <v>52.327476501464844</v>
      </c>
      <c r="G903">
        <v>2.21651291847229</v>
      </c>
      <c r="H903">
        <v>2.1644361019134521</v>
      </c>
      <c r="I903" t="str">
        <f t="shared" si="56"/>
        <v>96</v>
      </c>
      <c r="J903" t="str">
        <f t="shared" si="57"/>
        <v>Feb</v>
      </c>
      <c r="K903">
        <f t="shared" si="58"/>
        <v>96</v>
      </c>
      <c r="L903">
        <f t="shared" si="59"/>
        <v>1996</v>
      </c>
      <c r="M903">
        <f>VLOOKUP(L903,WYT!$B$6:$D$87,3,FALSE)</f>
        <v>1</v>
      </c>
    </row>
    <row r="904" spans="1:13" x14ac:dyDescent="0.25">
      <c r="A904">
        <v>902</v>
      </c>
      <c r="B904" t="s">
        <v>904</v>
      </c>
      <c r="C904">
        <v>76.212000000000003</v>
      </c>
      <c r="D904">
        <v>2.3650000000000002</v>
      </c>
      <c r="E904">
        <v>2.9445999999999999</v>
      </c>
      <c r="F904">
        <v>68.315361022949219</v>
      </c>
      <c r="G904">
        <v>7.7986478805541992</v>
      </c>
      <c r="H904">
        <v>3.6120927333831787</v>
      </c>
      <c r="I904" t="str">
        <f t="shared" si="56"/>
        <v>96</v>
      </c>
      <c r="J904" t="str">
        <f t="shared" si="57"/>
        <v>Mar</v>
      </c>
      <c r="K904">
        <f t="shared" si="58"/>
        <v>96</v>
      </c>
      <c r="L904">
        <f t="shared" si="59"/>
        <v>1996</v>
      </c>
      <c r="M904">
        <f>VLOOKUP(L904,WYT!$B$6:$D$87,3,FALSE)</f>
        <v>1</v>
      </c>
    </row>
    <row r="905" spans="1:13" x14ac:dyDescent="0.25">
      <c r="A905">
        <v>903</v>
      </c>
      <c r="B905" t="s">
        <v>905</v>
      </c>
      <c r="C905">
        <v>66.474000000000004</v>
      </c>
      <c r="D905">
        <v>5.0730000000000004</v>
      </c>
      <c r="E905">
        <v>2.9238</v>
      </c>
      <c r="F905">
        <v>60.023048400878906</v>
      </c>
      <c r="G905">
        <v>11.142386436462402</v>
      </c>
      <c r="H905">
        <v>2.6678228378295898</v>
      </c>
      <c r="I905" t="str">
        <f t="shared" si="56"/>
        <v>96</v>
      </c>
      <c r="J905" t="str">
        <f t="shared" si="57"/>
        <v>Apr</v>
      </c>
      <c r="K905">
        <f t="shared" si="58"/>
        <v>96</v>
      </c>
      <c r="L905">
        <f t="shared" si="59"/>
        <v>1996</v>
      </c>
      <c r="M905">
        <f>VLOOKUP(L905,WYT!$B$6:$D$87,3,FALSE)</f>
        <v>1</v>
      </c>
    </row>
    <row r="906" spans="1:13" x14ac:dyDescent="0.25">
      <c r="A906">
        <v>904</v>
      </c>
      <c r="B906" t="s">
        <v>906</v>
      </c>
      <c r="C906">
        <v>80.22</v>
      </c>
      <c r="D906">
        <v>9.4670000000000005</v>
      </c>
      <c r="E906">
        <v>4.0791000000000004</v>
      </c>
      <c r="F906">
        <v>75.173027038574219</v>
      </c>
      <c r="G906">
        <v>14.385909080505371</v>
      </c>
      <c r="H906">
        <v>4.0724749565124512</v>
      </c>
      <c r="I906" t="str">
        <f t="shared" si="56"/>
        <v>96</v>
      </c>
      <c r="J906" t="str">
        <f t="shared" si="57"/>
        <v>May</v>
      </c>
      <c r="K906">
        <f t="shared" si="58"/>
        <v>96</v>
      </c>
      <c r="L906">
        <f t="shared" si="59"/>
        <v>1996</v>
      </c>
      <c r="M906">
        <f>VLOOKUP(L906,WYT!$B$6:$D$87,3,FALSE)</f>
        <v>1</v>
      </c>
    </row>
    <row r="907" spans="1:13" x14ac:dyDescent="0.25">
      <c r="A907">
        <v>905</v>
      </c>
      <c r="B907" t="s">
        <v>907</v>
      </c>
      <c r="C907">
        <v>68.554000000000002</v>
      </c>
      <c r="D907">
        <v>9.9710000000000001</v>
      </c>
      <c r="E907">
        <v>4.8570000000000002</v>
      </c>
      <c r="F907">
        <v>62.912563323974609</v>
      </c>
      <c r="G907">
        <v>18.81684684753418</v>
      </c>
      <c r="H907">
        <v>6.0931715965270996</v>
      </c>
      <c r="I907" t="str">
        <f t="shared" si="56"/>
        <v>96</v>
      </c>
      <c r="J907" t="str">
        <f t="shared" si="57"/>
        <v>Jun</v>
      </c>
      <c r="K907">
        <f t="shared" si="58"/>
        <v>96</v>
      </c>
      <c r="L907">
        <f t="shared" si="59"/>
        <v>1996</v>
      </c>
      <c r="M907">
        <f>VLOOKUP(L907,WYT!$B$6:$D$87,3,FALSE)</f>
        <v>1</v>
      </c>
    </row>
    <row r="908" spans="1:13" x14ac:dyDescent="0.25">
      <c r="A908">
        <v>906</v>
      </c>
      <c r="B908" t="s">
        <v>908</v>
      </c>
      <c r="C908">
        <v>74.887</v>
      </c>
      <c r="D908">
        <v>2.0720000000000001</v>
      </c>
      <c r="E908">
        <v>1.1231</v>
      </c>
      <c r="F908">
        <v>62.385875701904297</v>
      </c>
      <c r="G908">
        <v>9.0073728561401367</v>
      </c>
      <c r="H908">
        <v>3.1060633659362793</v>
      </c>
      <c r="I908" t="str">
        <f t="shared" si="56"/>
        <v>96</v>
      </c>
      <c r="J908" t="str">
        <f t="shared" si="57"/>
        <v>Jul</v>
      </c>
      <c r="K908">
        <f t="shared" si="58"/>
        <v>96</v>
      </c>
      <c r="L908">
        <f t="shared" si="59"/>
        <v>1996</v>
      </c>
      <c r="M908">
        <f>VLOOKUP(L908,WYT!$B$6:$D$87,3,FALSE)</f>
        <v>1</v>
      </c>
    </row>
    <row r="909" spans="1:13" x14ac:dyDescent="0.25">
      <c r="A909">
        <v>907</v>
      </c>
      <c r="B909" t="s">
        <v>909</v>
      </c>
      <c r="C909">
        <v>68.692999999999998</v>
      </c>
      <c r="D909">
        <v>0.23100000000000001</v>
      </c>
      <c r="E909">
        <v>0.1414</v>
      </c>
      <c r="F909">
        <v>60.522907257080078</v>
      </c>
      <c r="G909">
        <v>2.0250222682952881</v>
      </c>
      <c r="H909">
        <v>0.78659403324127197</v>
      </c>
      <c r="I909" t="str">
        <f t="shared" si="56"/>
        <v>96</v>
      </c>
      <c r="J909" t="str">
        <f t="shared" si="57"/>
        <v>Aug</v>
      </c>
      <c r="K909">
        <f t="shared" si="58"/>
        <v>96</v>
      </c>
      <c r="L909">
        <f t="shared" si="59"/>
        <v>1996</v>
      </c>
      <c r="M909">
        <f>VLOOKUP(L909,WYT!$B$6:$D$87,3,FALSE)</f>
        <v>1</v>
      </c>
    </row>
    <row r="910" spans="1:13" x14ac:dyDescent="0.25">
      <c r="A910">
        <v>908</v>
      </c>
      <c r="B910" t="s">
        <v>910</v>
      </c>
      <c r="C910">
        <v>90.272999999999996</v>
      </c>
      <c r="D910">
        <v>1.7999999999999999E-2</v>
      </c>
      <c r="E910">
        <v>1.2800000000000001E-2</v>
      </c>
      <c r="F910">
        <v>87.129180908203125</v>
      </c>
      <c r="G910">
        <v>0.30701372027397156</v>
      </c>
      <c r="H910">
        <v>0.33500859141349792</v>
      </c>
      <c r="I910" t="str">
        <f t="shared" si="56"/>
        <v>96</v>
      </c>
      <c r="J910" t="str">
        <f t="shared" si="57"/>
        <v>Sep</v>
      </c>
      <c r="K910">
        <f t="shared" si="58"/>
        <v>96</v>
      </c>
      <c r="L910">
        <f t="shared" si="59"/>
        <v>1996</v>
      </c>
      <c r="M910">
        <f>VLOOKUP(L910,WYT!$B$6:$D$87,3,FALSE)</f>
        <v>1</v>
      </c>
    </row>
    <row r="911" spans="1:13" x14ac:dyDescent="0.25">
      <c r="A911">
        <v>909</v>
      </c>
      <c r="B911" t="s">
        <v>911</v>
      </c>
      <c r="C911">
        <v>85.918000000000006</v>
      </c>
      <c r="D911">
        <v>0.01</v>
      </c>
      <c r="E911">
        <v>0.18329999999999999</v>
      </c>
      <c r="F911">
        <v>81.709953308105469</v>
      </c>
      <c r="G911">
        <v>1.7825285196304321</v>
      </c>
      <c r="H911">
        <v>1.1397180557250977</v>
      </c>
      <c r="I911" t="str">
        <f t="shared" si="56"/>
        <v>96</v>
      </c>
      <c r="J911" t="str">
        <f t="shared" si="57"/>
        <v>Oct</v>
      </c>
      <c r="K911">
        <f t="shared" si="58"/>
        <v>96</v>
      </c>
      <c r="L911">
        <f t="shared" si="59"/>
        <v>1996</v>
      </c>
      <c r="M911">
        <f>VLOOKUP(L911,WYT!$B$6:$D$87,3,FALSE)</f>
        <v>1</v>
      </c>
    </row>
    <row r="912" spans="1:13" x14ac:dyDescent="0.25">
      <c r="A912">
        <v>910</v>
      </c>
      <c r="B912" t="s">
        <v>912</v>
      </c>
      <c r="C912">
        <v>87.207999999999998</v>
      </c>
      <c r="D912">
        <v>7.1999999999999995E-2</v>
      </c>
      <c r="E912">
        <v>0.1658</v>
      </c>
      <c r="F912">
        <v>72.391746520996094</v>
      </c>
      <c r="G912">
        <v>11.993661880493164</v>
      </c>
      <c r="H912">
        <v>1.6435953378677368</v>
      </c>
      <c r="I912" t="str">
        <f t="shared" si="56"/>
        <v>96</v>
      </c>
      <c r="J912" t="str">
        <f t="shared" si="57"/>
        <v>Nov</v>
      </c>
      <c r="K912">
        <f t="shared" si="58"/>
        <v>96</v>
      </c>
      <c r="L912">
        <f t="shared" si="59"/>
        <v>1996</v>
      </c>
      <c r="M912">
        <f>VLOOKUP(L912,WYT!$B$6:$D$87,3,FALSE)</f>
        <v>1</v>
      </c>
    </row>
    <row r="913" spans="1:13" x14ac:dyDescent="0.25">
      <c r="A913">
        <v>911</v>
      </c>
      <c r="B913" t="s">
        <v>913</v>
      </c>
      <c r="C913">
        <v>78.22</v>
      </c>
      <c r="D913">
        <v>4.2080000000000002</v>
      </c>
      <c r="E913">
        <v>4.7123999999999997</v>
      </c>
      <c r="F913">
        <v>68.607101440429688</v>
      </c>
      <c r="G913">
        <v>8.9963998794555664</v>
      </c>
      <c r="H913">
        <v>5.2939662933349609</v>
      </c>
      <c r="I913" t="str">
        <f t="shared" si="56"/>
        <v>96</v>
      </c>
      <c r="J913" t="str">
        <f t="shared" si="57"/>
        <v>Dec</v>
      </c>
      <c r="K913">
        <f t="shared" si="58"/>
        <v>96</v>
      </c>
      <c r="L913">
        <f t="shared" si="59"/>
        <v>1996</v>
      </c>
      <c r="M913">
        <f>VLOOKUP(L913,WYT!$B$6:$D$87,3,FALSE)</f>
        <v>1</v>
      </c>
    </row>
    <row r="914" spans="1:13" x14ac:dyDescent="0.25">
      <c r="A914">
        <v>912</v>
      </c>
      <c r="B914" t="s">
        <v>914</v>
      </c>
      <c r="C914">
        <v>29.718</v>
      </c>
      <c r="D914">
        <v>4.6059999999999999</v>
      </c>
      <c r="E914">
        <v>1.5257000000000001</v>
      </c>
      <c r="F914">
        <v>26.838045120239258</v>
      </c>
      <c r="G914">
        <v>5.7444438934326172</v>
      </c>
      <c r="H914">
        <v>1.6547093391418457</v>
      </c>
      <c r="I914" t="str">
        <f t="shared" si="56"/>
        <v>97</v>
      </c>
      <c r="J914" t="str">
        <f t="shared" si="57"/>
        <v>Jan</v>
      </c>
      <c r="K914">
        <f t="shared" si="58"/>
        <v>96</v>
      </c>
      <c r="L914">
        <f t="shared" si="59"/>
        <v>1996</v>
      </c>
      <c r="M914">
        <f>VLOOKUP(L914,WYT!$B$6:$D$87,3,FALSE)</f>
        <v>1</v>
      </c>
    </row>
    <row r="915" spans="1:13" x14ac:dyDescent="0.25">
      <c r="A915">
        <v>913</v>
      </c>
      <c r="B915" t="s">
        <v>915</v>
      </c>
      <c r="C915">
        <v>65.021000000000001</v>
      </c>
      <c r="D915">
        <v>12.596</v>
      </c>
      <c r="E915">
        <v>3.4478</v>
      </c>
      <c r="F915">
        <v>56.108425140380859</v>
      </c>
      <c r="G915">
        <v>20.366548538208008</v>
      </c>
      <c r="H915">
        <v>3.6693785190582275</v>
      </c>
      <c r="I915" t="str">
        <f t="shared" si="56"/>
        <v>97</v>
      </c>
      <c r="J915" t="str">
        <f t="shared" si="57"/>
        <v>Feb</v>
      </c>
      <c r="K915">
        <f t="shared" si="58"/>
        <v>97</v>
      </c>
      <c r="L915">
        <f t="shared" si="59"/>
        <v>1997</v>
      </c>
      <c r="M915">
        <f>VLOOKUP(L915,WYT!$B$6:$D$87,3,FALSE)</f>
        <v>1</v>
      </c>
    </row>
    <row r="916" spans="1:13" x14ac:dyDescent="0.25">
      <c r="A916">
        <v>914</v>
      </c>
      <c r="B916" t="s">
        <v>916</v>
      </c>
      <c r="C916">
        <v>64.835999999999999</v>
      </c>
      <c r="D916">
        <v>23.802</v>
      </c>
      <c r="E916">
        <v>2.1873</v>
      </c>
      <c r="F916">
        <v>45.060253143310547</v>
      </c>
      <c r="G916">
        <v>41.735431671142578</v>
      </c>
      <c r="H916">
        <v>2.2989203929901123</v>
      </c>
      <c r="I916" t="str">
        <f t="shared" si="56"/>
        <v>97</v>
      </c>
      <c r="J916" t="str">
        <f t="shared" si="57"/>
        <v>Mar</v>
      </c>
      <c r="K916">
        <f t="shared" si="58"/>
        <v>97</v>
      </c>
      <c r="L916">
        <f t="shared" si="59"/>
        <v>1997</v>
      </c>
      <c r="M916">
        <f>VLOOKUP(L916,WYT!$B$6:$D$87,3,FALSE)</f>
        <v>1</v>
      </c>
    </row>
    <row r="917" spans="1:13" x14ac:dyDescent="0.25">
      <c r="A917">
        <v>915</v>
      </c>
      <c r="B917" t="s">
        <v>917</v>
      </c>
      <c r="C917">
        <v>82.507000000000005</v>
      </c>
      <c r="D917">
        <v>8.34</v>
      </c>
      <c r="E917">
        <v>1.9280999999999999</v>
      </c>
      <c r="F917">
        <v>72.702796936035156</v>
      </c>
      <c r="G917">
        <v>16.964630126953125</v>
      </c>
      <c r="H917">
        <v>2.4832496643066406</v>
      </c>
      <c r="I917" t="str">
        <f t="shared" si="56"/>
        <v>97</v>
      </c>
      <c r="J917" t="str">
        <f t="shared" si="57"/>
        <v>Apr</v>
      </c>
      <c r="K917">
        <f t="shared" si="58"/>
        <v>97</v>
      </c>
      <c r="L917">
        <f t="shared" si="59"/>
        <v>1997</v>
      </c>
      <c r="M917">
        <f>VLOOKUP(L917,WYT!$B$6:$D$87,3,FALSE)</f>
        <v>1</v>
      </c>
    </row>
    <row r="918" spans="1:13" x14ac:dyDescent="0.25">
      <c r="A918">
        <v>916</v>
      </c>
      <c r="B918" t="s">
        <v>918</v>
      </c>
      <c r="C918">
        <v>74.322000000000003</v>
      </c>
      <c r="D918">
        <v>9.1809999999999992</v>
      </c>
      <c r="E918">
        <v>3.0684999999999998</v>
      </c>
      <c r="F918">
        <v>67.156356811523438</v>
      </c>
      <c r="G918">
        <v>15.619425773620605</v>
      </c>
      <c r="H918">
        <v>3.2060296535491943</v>
      </c>
      <c r="I918" t="str">
        <f t="shared" si="56"/>
        <v>97</v>
      </c>
      <c r="J918" t="str">
        <f t="shared" si="57"/>
        <v>May</v>
      </c>
      <c r="K918">
        <f t="shared" si="58"/>
        <v>97</v>
      </c>
      <c r="L918">
        <f t="shared" si="59"/>
        <v>1997</v>
      </c>
      <c r="M918">
        <f>VLOOKUP(L918,WYT!$B$6:$D$87,3,FALSE)</f>
        <v>1</v>
      </c>
    </row>
    <row r="919" spans="1:13" x14ac:dyDescent="0.25">
      <c r="A919">
        <v>917</v>
      </c>
      <c r="B919" t="s">
        <v>919</v>
      </c>
      <c r="C919">
        <v>63.722999999999999</v>
      </c>
      <c r="D919">
        <v>9.2509999999999994</v>
      </c>
      <c r="E919">
        <v>2.4569999999999999</v>
      </c>
      <c r="F919">
        <v>56.449455261230469</v>
      </c>
      <c r="G919">
        <v>14.919896125793457</v>
      </c>
      <c r="H919">
        <v>2.4396407604217529</v>
      </c>
      <c r="I919" t="str">
        <f t="shared" si="56"/>
        <v>97</v>
      </c>
      <c r="J919" t="str">
        <f t="shared" si="57"/>
        <v>Jun</v>
      </c>
      <c r="K919">
        <f t="shared" si="58"/>
        <v>97</v>
      </c>
      <c r="L919">
        <f t="shared" si="59"/>
        <v>1997</v>
      </c>
      <c r="M919">
        <f>VLOOKUP(L919,WYT!$B$6:$D$87,3,FALSE)</f>
        <v>1</v>
      </c>
    </row>
    <row r="920" spans="1:13" x14ac:dyDescent="0.25">
      <c r="A920">
        <v>918</v>
      </c>
      <c r="B920" t="s">
        <v>920</v>
      </c>
      <c r="C920">
        <v>81.426000000000002</v>
      </c>
      <c r="D920">
        <v>2.2810000000000001</v>
      </c>
      <c r="E920">
        <v>0.75719999999999998</v>
      </c>
      <c r="F920">
        <v>71.261749267578125</v>
      </c>
      <c r="G920">
        <v>4.6418380737304687</v>
      </c>
      <c r="H920">
        <v>1.0570254325866699</v>
      </c>
      <c r="I920" t="str">
        <f t="shared" si="56"/>
        <v>97</v>
      </c>
      <c r="J920" t="str">
        <f t="shared" si="57"/>
        <v>Jul</v>
      </c>
      <c r="K920">
        <f t="shared" si="58"/>
        <v>97</v>
      </c>
      <c r="L920">
        <f t="shared" si="59"/>
        <v>1997</v>
      </c>
      <c r="M920">
        <f>VLOOKUP(L920,WYT!$B$6:$D$87,3,FALSE)</f>
        <v>1</v>
      </c>
    </row>
    <row r="921" spans="1:13" x14ac:dyDescent="0.25">
      <c r="A921">
        <v>919</v>
      </c>
      <c r="B921" t="s">
        <v>921</v>
      </c>
      <c r="C921">
        <v>73.5</v>
      </c>
      <c r="D921">
        <v>0.217</v>
      </c>
      <c r="E921">
        <v>8.6400000000000005E-2</v>
      </c>
      <c r="F921">
        <v>66.708122253417969</v>
      </c>
      <c r="G921">
        <v>0.90902340412139893</v>
      </c>
      <c r="H921">
        <v>0.2922435998916626</v>
      </c>
      <c r="I921" t="str">
        <f t="shared" si="56"/>
        <v>97</v>
      </c>
      <c r="J921" t="str">
        <f t="shared" si="57"/>
        <v>Aug</v>
      </c>
      <c r="K921">
        <f t="shared" si="58"/>
        <v>97</v>
      </c>
      <c r="L921">
        <f t="shared" si="59"/>
        <v>1997</v>
      </c>
      <c r="M921">
        <f>VLOOKUP(L921,WYT!$B$6:$D$87,3,FALSE)</f>
        <v>1</v>
      </c>
    </row>
    <row r="922" spans="1:13" x14ac:dyDescent="0.25">
      <c r="A922">
        <v>920</v>
      </c>
      <c r="B922" t="s">
        <v>922</v>
      </c>
      <c r="C922">
        <v>90.421999999999997</v>
      </c>
      <c r="D922">
        <v>0.02</v>
      </c>
      <c r="E922">
        <v>8.0000000000000002E-3</v>
      </c>
      <c r="F922">
        <v>87.990966796875</v>
      </c>
      <c r="G922">
        <v>0.27542930841445923</v>
      </c>
      <c r="H922">
        <v>0.11781623214483261</v>
      </c>
      <c r="I922" t="str">
        <f t="shared" si="56"/>
        <v>97</v>
      </c>
      <c r="J922" t="str">
        <f t="shared" si="57"/>
        <v>Sep</v>
      </c>
      <c r="K922">
        <f t="shared" si="58"/>
        <v>97</v>
      </c>
      <c r="L922">
        <f t="shared" si="59"/>
        <v>1997</v>
      </c>
      <c r="M922">
        <f>VLOOKUP(L922,WYT!$B$6:$D$87,3,FALSE)</f>
        <v>1</v>
      </c>
    </row>
    <row r="923" spans="1:13" x14ac:dyDescent="0.25">
      <c r="A923">
        <v>921</v>
      </c>
      <c r="B923" t="s">
        <v>923</v>
      </c>
      <c r="C923">
        <v>85.241</v>
      </c>
      <c r="D923">
        <v>5.1999999999999998E-2</v>
      </c>
      <c r="E923">
        <v>6.4600000000000005E-2</v>
      </c>
      <c r="F923">
        <v>81.324287414550781</v>
      </c>
      <c r="G923">
        <v>1.8400766849517822</v>
      </c>
      <c r="H923">
        <v>0.32881960272789001</v>
      </c>
      <c r="I923" t="str">
        <f t="shared" si="56"/>
        <v>97</v>
      </c>
      <c r="J923" t="str">
        <f t="shared" si="57"/>
        <v>Oct</v>
      </c>
      <c r="K923">
        <f t="shared" si="58"/>
        <v>97</v>
      </c>
      <c r="L923">
        <f t="shared" si="59"/>
        <v>1997</v>
      </c>
      <c r="M923">
        <f>VLOOKUP(L923,WYT!$B$6:$D$87,3,FALSE)</f>
        <v>1</v>
      </c>
    </row>
    <row r="924" spans="1:13" x14ac:dyDescent="0.25">
      <c r="A924">
        <v>922</v>
      </c>
      <c r="B924" t="s">
        <v>924</v>
      </c>
      <c r="C924">
        <v>82.129000000000005</v>
      </c>
      <c r="D924">
        <v>0.33100000000000002</v>
      </c>
      <c r="E924">
        <v>0.15659999999999999</v>
      </c>
      <c r="F924">
        <v>73.434761047363281</v>
      </c>
      <c r="G924">
        <v>7.3057198524475098</v>
      </c>
      <c r="H924">
        <v>0.71125680208206177</v>
      </c>
      <c r="I924" t="str">
        <f t="shared" si="56"/>
        <v>97</v>
      </c>
      <c r="J924" t="str">
        <f t="shared" si="57"/>
        <v>Nov</v>
      </c>
      <c r="K924">
        <f t="shared" si="58"/>
        <v>97</v>
      </c>
      <c r="L924">
        <f t="shared" si="59"/>
        <v>1997</v>
      </c>
      <c r="M924">
        <f>VLOOKUP(L924,WYT!$B$6:$D$87,3,FALSE)</f>
        <v>1</v>
      </c>
    </row>
    <row r="925" spans="1:13" x14ac:dyDescent="0.25">
      <c r="A925">
        <v>923</v>
      </c>
      <c r="B925" t="s">
        <v>925</v>
      </c>
      <c r="C925">
        <v>85.668000000000006</v>
      </c>
      <c r="D925">
        <v>0.14699999999999999</v>
      </c>
      <c r="E925">
        <v>0.11899999999999999</v>
      </c>
      <c r="F925">
        <v>82.84100341796875</v>
      </c>
      <c r="G925">
        <v>3.2937977313995361</v>
      </c>
      <c r="H925">
        <v>0.3614126443862915</v>
      </c>
      <c r="I925" t="str">
        <f t="shared" si="56"/>
        <v>97</v>
      </c>
      <c r="J925" t="str">
        <f t="shared" si="57"/>
        <v>Dec</v>
      </c>
      <c r="K925">
        <f t="shared" si="58"/>
        <v>97</v>
      </c>
      <c r="L925">
        <f t="shared" si="59"/>
        <v>1997</v>
      </c>
      <c r="M925">
        <f>VLOOKUP(L925,WYT!$B$6:$D$87,3,FALSE)</f>
        <v>1</v>
      </c>
    </row>
    <row r="926" spans="1:13" x14ac:dyDescent="0.25">
      <c r="A926">
        <v>924</v>
      </c>
      <c r="B926" t="s">
        <v>926</v>
      </c>
      <c r="C926">
        <v>64.216999999999999</v>
      </c>
      <c r="D926">
        <v>0.115</v>
      </c>
      <c r="E926">
        <v>1.1687000000000001</v>
      </c>
      <c r="F926">
        <v>60.145767211914062</v>
      </c>
      <c r="G926">
        <v>1.2298831939697266</v>
      </c>
      <c r="H926">
        <v>1.8349581956863403</v>
      </c>
      <c r="I926" t="str">
        <f t="shared" si="56"/>
        <v>98</v>
      </c>
      <c r="J926" t="str">
        <f t="shared" si="57"/>
        <v>Jan</v>
      </c>
      <c r="K926">
        <f t="shared" si="58"/>
        <v>97</v>
      </c>
      <c r="L926">
        <f t="shared" si="59"/>
        <v>1997</v>
      </c>
      <c r="M926">
        <f>VLOOKUP(L926,WYT!$B$6:$D$87,3,FALSE)</f>
        <v>1</v>
      </c>
    </row>
    <row r="927" spans="1:13" x14ac:dyDescent="0.25">
      <c r="A927">
        <v>925</v>
      </c>
      <c r="B927" t="s">
        <v>927</v>
      </c>
      <c r="C927">
        <v>30.417999999999999</v>
      </c>
      <c r="D927">
        <v>0.98899999999999999</v>
      </c>
      <c r="E927">
        <v>1.0407999999999999</v>
      </c>
      <c r="F927">
        <v>27.023332595825195</v>
      </c>
      <c r="G927">
        <v>1.6700013875961304</v>
      </c>
      <c r="H927">
        <v>1.1064687967300415</v>
      </c>
      <c r="I927" t="str">
        <f t="shared" si="56"/>
        <v>98</v>
      </c>
      <c r="J927" t="str">
        <f t="shared" si="57"/>
        <v>Feb</v>
      </c>
      <c r="K927">
        <f t="shared" si="58"/>
        <v>98</v>
      </c>
      <c r="L927">
        <f t="shared" si="59"/>
        <v>1998</v>
      </c>
      <c r="M927">
        <f>VLOOKUP(L927,WYT!$B$6:$D$87,3,FALSE)</f>
        <v>1</v>
      </c>
    </row>
    <row r="928" spans="1:13" x14ac:dyDescent="0.25">
      <c r="A928">
        <v>926</v>
      </c>
      <c r="B928" t="s">
        <v>928</v>
      </c>
      <c r="C928">
        <v>70.468999999999994</v>
      </c>
      <c r="D928">
        <v>5.2809999999999997</v>
      </c>
      <c r="E928">
        <v>2.9863</v>
      </c>
      <c r="F928">
        <v>63.981910705566406</v>
      </c>
      <c r="G928">
        <v>10.119416236877441</v>
      </c>
      <c r="H928">
        <v>3.44734787940979</v>
      </c>
      <c r="I928" t="str">
        <f t="shared" si="56"/>
        <v>98</v>
      </c>
      <c r="J928" t="str">
        <f t="shared" si="57"/>
        <v>Mar</v>
      </c>
      <c r="K928">
        <f t="shared" si="58"/>
        <v>98</v>
      </c>
      <c r="L928">
        <f t="shared" si="59"/>
        <v>1998</v>
      </c>
      <c r="M928">
        <f>VLOOKUP(L928,WYT!$B$6:$D$87,3,FALSE)</f>
        <v>1</v>
      </c>
    </row>
    <row r="929" spans="1:13" x14ac:dyDescent="0.25">
      <c r="A929">
        <v>927</v>
      </c>
      <c r="B929" t="s">
        <v>929</v>
      </c>
      <c r="C929">
        <v>65.944999999999993</v>
      </c>
      <c r="D929">
        <v>10.904</v>
      </c>
      <c r="E929">
        <v>4.7683999999999997</v>
      </c>
      <c r="F929">
        <v>57.345947265625</v>
      </c>
      <c r="G929">
        <v>17.532661437988281</v>
      </c>
      <c r="H929">
        <v>5.0287590026855469</v>
      </c>
      <c r="I929" t="str">
        <f t="shared" si="56"/>
        <v>98</v>
      </c>
      <c r="J929" t="str">
        <f t="shared" si="57"/>
        <v>Apr</v>
      </c>
      <c r="K929">
        <f t="shared" si="58"/>
        <v>98</v>
      </c>
      <c r="L929">
        <f t="shared" si="59"/>
        <v>1998</v>
      </c>
      <c r="M929">
        <f>VLOOKUP(L929,WYT!$B$6:$D$87,3,FALSE)</f>
        <v>1</v>
      </c>
    </row>
    <row r="930" spans="1:13" x14ac:dyDescent="0.25">
      <c r="A930">
        <v>928</v>
      </c>
      <c r="B930" t="s">
        <v>930</v>
      </c>
      <c r="C930">
        <v>70.86</v>
      </c>
      <c r="D930">
        <v>18.172000000000001</v>
      </c>
      <c r="E930">
        <v>6.5974000000000004</v>
      </c>
      <c r="F930">
        <v>61.614578247070313</v>
      </c>
      <c r="G930">
        <v>25.502780914306641</v>
      </c>
      <c r="H930">
        <v>7.4971866607666016</v>
      </c>
      <c r="I930" t="str">
        <f t="shared" si="56"/>
        <v>98</v>
      </c>
      <c r="J930" t="str">
        <f t="shared" si="57"/>
        <v>May</v>
      </c>
      <c r="K930">
        <f t="shared" si="58"/>
        <v>98</v>
      </c>
      <c r="L930">
        <f t="shared" si="59"/>
        <v>1998</v>
      </c>
      <c r="M930">
        <f>VLOOKUP(L930,WYT!$B$6:$D$87,3,FALSE)</f>
        <v>1</v>
      </c>
    </row>
    <row r="931" spans="1:13" x14ac:dyDescent="0.25">
      <c r="A931">
        <v>929</v>
      </c>
      <c r="B931" t="s">
        <v>931</v>
      </c>
      <c r="C931">
        <v>84.204999999999998</v>
      </c>
      <c r="D931">
        <v>9.3330000000000002</v>
      </c>
      <c r="E931">
        <v>3.226</v>
      </c>
      <c r="F931">
        <v>73.9949951171875</v>
      </c>
      <c r="G931">
        <v>18.662994384765625</v>
      </c>
      <c r="H931">
        <v>3.6261434555053711</v>
      </c>
      <c r="I931" t="str">
        <f t="shared" si="56"/>
        <v>98</v>
      </c>
      <c r="J931" t="str">
        <f t="shared" si="57"/>
        <v>Jun</v>
      </c>
      <c r="K931">
        <f t="shared" si="58"/>
        <v>98</v>
      </c>
      <c r="L931">
        <f t="shared" si="59"/>
        <v>1998</v>
      </c>
      <c r="M931">
        <f>VLOOKUP(L931,WYT!$B$6:$D$87,3,FALSE)</f>
        <v>1</v>
      </c>
    </row>
    <row r="932" spans="1:13" x14ac:dyDescent="0.25">
      <c r="A932">
        <v>930</v>
      </c>
      <c r="B932" t="s">
        <v>932</v>
      </c>
      <c r="C932">
        <v>68.963999999999999</v>
      </c>
      <c r="D932">
        <v>18.629000000000001</v>
      </c>
      <c r="E932">
        <v>5.0023999999999997</v>
      </c>
      <c r="F932">
        <v>46.287124633789063</v>
      </c>
      <c r="G932">
        <v>39.359325408935547</v>
      </c>
      <c r="H932">
        <v>5.0866785049438477</v>
      </c>
      <c r="I932" t="str">
        <f t="shared" si="56"/>
        <v>98</v>
      </c>
      <c r="J932" t="str">
        <f t="shared" si="57"/>
        <v>Jul</v>
      </c>
      <c r="K932">
        <f t="shared" si="58"/>
        <v>98</v>
      </c>
      <c r="L932">
        <f t="shared" si="59"/>
        <v>1998</v>
      </c>
      <c r="M932">
        <f>VLOOKUP(L932,WYT!$B$6:$D$87,3,FALSE)</f>
        <v>1</v>
      </c>
    </row>
    <row r="933" spans="1:13" x14ac:dyDescent="0.25">
      <c r="A933">
        <v>931</v>
      </c>
      <c r="B933" t="s">
        <v>933</v>
      </c>
      <c r="C933">
        <v>69.197999999999993</v>
      </c>
      <c r="D933">
        <v>8.6370000000000005</v>
      </c>
      <c r="E933">
        <v>1.8761000000000001</v>
      </c>
      <c r="F933">
        <v>39.892704010009766</v>
      </c>
      <c r="G933">
        <v>28.143037796020508</v>
      </c>
      <c r="H933">
        <v>2.9254999160766602</v>
      </c>
      <c r="I933" t="str">
        <f t="shared" si="56"/>
        <v>98</v>
      </c>
      <c r="J933" t="str">
        <f t="shared" si="57"/>
        <v>Aug</v>
      </c>
      <c r="K933">
        <f t="shared" si="58"/>
        <v>98</v>
      </c>
      <c r="L933">
        <f t="shared" si="59"/>
        <v>1998</v>
      </c>
      <c r="M933">
        <f>VLOOKUP(L933,WYT!$B$6:$D$87,3,FALSE)</f>
        <v>1</v>
      </c>
    </row>
    <row r="934" spans="1:13" x14ac:dyDescent="0.25">
      <c r="A934">
        <v>932</v>
      </c>
      <c r="B934" t="s">
        <v>934</v>
      </c>
      <c r="C934">
        <v>86.613</v>
      </c>
      <c r="D934">
        <v>1.024</v>
      </c>
      <c r="E934">
        <v>0.42749999999999999</v>
      </c>
      <c r="F934">
        <v>74.944480895996094</v>
      </c>
      <c r="G934">
        <v>7.4733967781066895</v>
      </c>
      <c r="H934">
        <v>2.376220703125</v>
      </c>
      <c r="I934" t="str">
        <f t="shared" si="56"/>
        <v>98</v>
      </c>
      <c r="J934" t="str">
        <f t="shared" si="57"/>
        <v>Sep</v>
      </c>
      <c r="K934">
        <f t="shared" si="58"/>
        <v>98</v>
      </c>
      <c r="L934">
        <f t="shared" si="59"/>
        <v>1998</v>
      </c>
      <c r="M934">
        <f>VLOOKUP(L934,WYT!$B$6:$D$87,3,FALSE)</f>
        <v>1</v>
      </c>
    </row>
    <row r="935" spans="1:13" x14ac:dyDescent="0.25">
      <c r="A935">
        <v>933</v>
      </c>
      <c r="B935" t="s">
        <v>935</v>
      </c>
      <c r="C935">
        <v>88.325000000000003</v>
      </c>
      <c r="D935">
        <v>0.189</v>
      </c>
      <c r="E935">
        <v>0.53590000000000004</v>
      </c>
      <c r="F935">
        <v>75.46551513671875</v>
      </c>
      <c r="G935">
        <v>6.8753900527954102</v>
      </c>
      <c r="H935">
        <v>4.1917777061462402</v>
      </c>
      <c r="I935" t="str">
        <f t="shared" si="56"/>
        <v>98</v>
      </c>
      <c r="J935" t="str">
        <f t="shared" si="57"/>
        <v>Oct</v>
      </c>
      <c r="K935">
        <f t="shared" si="58"/>
        <v>98</v>
      </c>
      <c r="L935">
        <f t="shared" si="59"/>
        <v>1998</v>
      </c>
      <c r="M935">
        <f>VLOOKUP(L935,WYT!$B$6:$D$87,3,FALSE)</f>
        <v>1</v>
      </c>
    </row>
    <row r="936" spans="1:13" x14ac:dyDescent="0.25">
      <c r="A936">
        <v>934</v>
      </c>
      <c r="B936" t="s">
        <v>936</v>
      </c>
      <c r="C936">
        <v>88.186000000000007</v>
      </c>
      <c r="D936">
        <v>0.17599999999999999</v>
      </c>
      <c r="E936">
        <v>0.18609999999999999</v>
      </c>
      <c r="F936">
        <v>68.459922790527344</v>
      </c>
      <c r="G936">
        <v>10.076800346374512</v>
      </c>
      <c r="H936">
        <v>2.5605978965759277</v>
      </c>
      <c r="I936" t="str">
        <f t="shared" si="56"/>
        <v>98</v>
      </c>
      <c r="J936" t="str">
        <f t="shared" si="57"/>
        <v>Nov</v>
      </c>
      <c r="K936">
        <f t="shared" si="58"/>
        <v>98</v>
      </c>
      <c r="L936">
        <f t="shared" si="59"/>
        <v>1998</v>
      </c>
      <c r="M936">
        <f>VLOOKUP(L936,WYT!$B$6:$D$87,3,FALSE)</f>
        <v>1</v>
      </c>
    </row>
    <row r="937" spans="1:13" x14ac:dyDescent="0.25">
      <c r="A937">
        <v>935</v>
      </c>
      <c r="B937" t="s">
        <v>937</v>
      </c>
      <c r="C937">
        <v>86.600999999999999</v>
      </c>
      <c r="D937">
        <v>2.9000000000000001E-2</v>
      </c>
      <c r="E937">
        <v>0.1205</v>
      </c>
      <c r="F937">
        <v>82.602668762207031</v>
      </c>
      <c r="G937">
        <v>1.2882863283157349</v>
      </c>
      <c r="H937">
        <v>0.51133590936660767</v>
      </c>
      <c r="I937" t="str">
        <f t="shared" si="56"/>
        <v>98</v>
      </c>
      <c r="J937" t="str">
        <f t="shared" si="57"/>
        <v>Dec</v>
      </c>
      <c r="K937">
        <f t="shared" si="58"/>
        <v>98</v>
      </c>
      <c r="L937">
        <f t="shared" si="59"/>
        <v>1998</v>
      </c>
      <c r="M937">
        <f>VLOOKUP(L937,WYT!$B$6:$D$87,3,FALSE)</f>
        <v>1</v>
      </c>
    </row>
    <row r="938" spans="1:13" x14ac:dyDescent="0.25">
      <c r="A938">
        <v>936</v>
      </c>
      <c r="B938" t="s">
        <v>938</v>
      </c>
      <c r="C938">
        <v>90.058000000000007</v>
      </c>
      <c r="D938">
        <v>2.8000000000000001E-2</v>
      </c>
      <c r="E938">
        <v>0.45879999999999999</v>
      </c>
      <c r="F938">
        <v>86.458503723144531</v>
      </c>
      <c r="G938">
        <v>1.1282399892807007</v>
      </c>
      <c r="H938">
        <v>1.299464225769043</v>
      </c>
      <c r="I938" t="str">
        <f t="shared" si="56"/>
        <v>99</v>
      </c>
      <c r="J938" t="str">
        <f t="shared" si="57"/>
        <v>Jan</v>
      </c>
      <c r="K938">
        <f t="shared" si="58"/>
        <v>98</v>
      </c>
      <c r="L938">
        <f t="shared" si="59"/>
        <v>1998</v>
      </c>
      <c r="M938">
        <f>VLOOKUP(L938,WYT!$B$6:$D$87,3,FALSE)</f>
        <v>1</v>
      </c>
    </row>
    <row r="939" spans="1:13" x14ac:dyDescent="0.25">
      <c r="A939">
        <v>937</v>
      </c>
      <c r="B939" t="s">
        <v>939</v>
      </c>
      <c r="C939">
        <v>65.456999999999994</v>
      </c>
      <c r="D939">
        <v>0.92</v>
      </c>
      <c r="E939">
        <v>2.5929000000000002</v>
      </c>
      <c r="F939">
        <v>58.455867767333984</v>
      </c>
      <c r="G939">
        <v>5.3621664047241211</v>
      </c>
      <c r="H939">
        <v>3.6233158111572266</v>
      </c>
      <c r="I939" t="str">
        <f t="shared" si="56"/>
        <v>99</v>
      </c>
      <c r="J939" t="str">
        <f t="shared" si="57"/>
        <v>Feb</v>
      </c>
      <c r="K939">
        <f t="shared" si="58"/>
        <v>99</v>
      </c>
      <c r="L939">
        <f t="shared" si="59"/>
        <v>1999</v>
      </c>
      <c r="M939">
        <f>VLOOKUP(L939,WYT!$B$6:$D$87,3,FALSE)</f>
        <v>1</v>
      </c>
    </row>
    <row r="940" spans="1:13" x14ac:dyDescent="0.25">
      <c r="A940">
        <v>938</v>
      </c>
      <c r="B940" t="s">
        <v>940</v>
      </c>
      <c r="C940">
        <v>79.620999999999995</v>
      </c>
      <c r="D940">
        <v>1.417</v>
      </c>
      <c r="E940">
        <v>2.6924999999999999</v>
      </c>
      <c r="F940">
        <v>70.8135986328125</v>
      </c>
      <c r="G940">
        <v>8.489558219909668</v>
      </c>
      <c r="H940">
        <v>3.2036223411560059</v>
      </c>
      <c r="I940" t="str">
        <f t="shared" si="56"/>
        <v>99</v>
      </c>
      <c r="J940" t="str">
        <f t="shared" si="57"/>
        <v>Mar</v>
      </c>
      <c r="K940">
        <f t="shared" si="58"/>
        <v>99</v>
      </c>
      <c r="L940">
        <f t="shared" si="59"/>
        <v>1999</v>
      </c>
      <c r="M940">
        <f>VLOOKUP(L940,WYT!$B$6:$D$87,3,FALSE)</f>
        <v>1</v>
      </c>
    </row>
    <row r="941" spans="1:13" x14ac:dyDescent="0.25">
      <c r="A941">
        <v>939</v>
      </c>
      <c r="B941" t="s">
        <v>941</v>
      </c>
      <c r="C941">
        <v>80.334000000000003</v>
      </c>
      <c r="D941">
        <v>3.4950000000000001</v>
      </c>
      <c r="E941">
        <v>3.3586999999999998</v>
      </c>
      <c r="F941">
        <v>70.087043762207031</v>
      </c>
      <c r="G941">
        <v>13.400775909423828</v>
      </c>
      <c r="H941">
        <v>3.2235515117645264</v>
      </c>
      <c r="I941" t="str">
        <f t="shared" si="56"/>
        <v>99</v>
      </c>
      <c r="J941" t="str">
        <f t="shared" si="57"/>
        <v>Apr</v>
      </c>
      <c r="K941">
        <f t="shared" si="58"/>
        <v>99</v>
      </c>
      <c r="L941">
        <f t="shared" si="59"/>
        <v>1999</v>
      </c>
      <c r="M941">
        <f>VLOOKUP(L941,WYT!$B$6:$D$87,3,FALSE)</f>
        <v>1</v>
      </c>
    </row>
    <row r="942" spans="1:13" x14ac:dyDescent="0.25">
      <c r="A942">
        <v>940</v>
      </c>
      <c r="B942" t="s">
        <v>942</v>
      </c>
      <c r="C942">
        <v>76.039000000000001</v>
      </c>
      <c r="D942">
        <v>9.9879999999999995</v>
      </c>
      <c r="E942">
        <v>4.9417999999999997</v>
      </c>
      <c r="F942">
        <v>70.909317016601562</v>
      </c>
      <c r="G942">
        <v>15.593174934387207</v>
      </c>
      <c r="H942">
        <v>4.5110383033752441</v>
      </c>
      <c r="I942" t="str">
        <f t="shared" si="56"/>
        <v>99</v>
      </c>
      <c r="J942" t="str">
        <f t="shared" si="57"/>
        <v>May</v>
      </c>
      <c r="K942">
        <f t="shared" si="58"/>
        <v>99</v>
      </c>
      <c r="L942">
        <f t="shared" si="59"/>
        <v>1999</v>
      </c>
      <c r="M942">
        <f>VLOOKUP(L942,WYT!$B$6:$D$87,3,FALSE)</f>
        <v>1</v>
      </c>
    </row>
    <row r="943" spans="1:13" x14ac:dyDescent="0.25">
      <c r="A943">
        <v>941</v>
      </c>
      <c r="B943" t="s">
        <v>943</v>
      </c>
      <c r="C943">
        <v>67.209999999999994</v>
      </c>
      <c r="D943">
        <v>7.3170000000000002</v>
      </c>
      <c r="E943">
        <v>4.6731999999999996</v>
      </c>
      <c r="F943">
        <v>62.511184692382813</v>
      </c>
      <c r="G943">
        <v>11.425014495849609</v>
      </c>
      <c r="H943">
        <v>5.137199878692627</v>
      </c>
      <c r="I943" t="str">
        <f t="shared" si="56"/>
        <v>99</v>
      </c>
      <c r="J943" t="str">
        <f t="shared" si="57"/>
        <v>Jun</v>
      </c>
      <c r="K943">
        <f t="shared" si="58"/>
        <v>99</v>
      </c>
      <c r="L943">
        <f t="shared" si="59"/>
        <v>1999</v>
      </c>
      <c r="M943">
        <f>VLOOKUP(L943,WYT!$B$6:$D$87,3,FALSE)</f>
        <v>1</v>
      </c>
    </row>
    <row r="944" spans="1:13" x14ac:dyDescent="0.25">
      <c r="A944">
        <v>942</v>
      </c>
      <c r="B944" t="s">
        <v>944</v>
      </c>
      <c r="C944">
        <v>79.159000000000006</v>
      </c>
      <c r="D944">
        <v>1.4379999999999999</v>
      </c>
      <c r="E944">
        <v>1.2539</v>
      </c>
      <c r="F944">
        <v>68.419822692871094</v>
      </c>
      <c r="G944">
        <v>3.6823296546936035</v>
      </c>
      <c r="H944">
        <v>2.3488199710845947</v>
      </c>
      <c r="I944" t="str">
        <f t="shared" si="56"/>
        <v>99</v>
      </c>
      <c r="J944" t="str">
        <f t="shared" si="57"/>
        <v>Jul</v>
      </c>
      <c r="K944">
        <f t="shared" si="58"/>
        <v>99</v>
      </c>
      <c r="L944">
        <f t="shared" si="59"/>
        <v>1999</v>
      </c>
      <c r="M944">
        <f>VLOOKUP(L944,WYT!$B$6:$D$87,3,FALSE)</f>
        <v>1</v>
      </c>
    </row>
    <row r="945" spans="1:13" x14ac:dyDescent="0.25">
      <c r="A945">
        <v>943</v>
      </c>
      <c r="B945" t="s">
        <v>945</v>
      </c>
      <c r="C945">
        <v>73.081999999999994</v>
      </c>
      <c r="D945">
        <v>0.104</v>
      </c>
      <c r="E945">
        <v>0.112</v>
      </c>
      <c r="F945">
        <v>66.06756591796875</v>
      </c>
      <c r="G945">
        <v>0.7301476001739502</v>
      </c>
      <c r="H945">
        <v>0.62724518775939941</v>
      </c>
      <c r="I945" t="str">
        <f t="shared" si="56"/>
        <v>99</v>
      </c>
      <c r="J945" t="str">
        <f t="shared" si="57"/>
        <v>Aug</v>
      </c>
      <c r="K945">
        <f t="shared" si="58"/>
        <v>99</v>
      </c>
      <c r="L945">
        <f t="shared" si="59"/>
        <v>1999</v>
      </c>
      <c r="M945">
        <f>VLOOKUP(L945,WYT!$B$6:$D$87,3,FALSE)</f>
        <v>1</v>
      </c>
    </row>
    <row r="946" spans="1:13" x14ac:dyDescent="0.25">
      <c r="A946">
        <v>944</v>
      </c>
      <c r="B946" t="s">
        <v>946</v>
      </c>
      <c r="C946">
        <v>89.043000000000006</v>
      </c>
      <c r="D946">
        <v>1.2E-2</v>
      </c>
      <c r="E946">
        <v>2.5000000000000001E-2</v>
      </c>
      <c r="F946">
        <v>85.919624328613281</v>
      </c>
      <c r="G946">
        <v>0.25938382744789124</v>
      </c>
      <c r="H946">
        <v>0.66965091228485107</v>
      </c>
      <c r="I946" t="str">
        <f t="shared" si="56"/>
        <v>99</v>
      </c>
      <c r="J946" t="str">
        <f t="shared" si="57"/>
        <v>Sep</v>
      </c>
      <c r="K946">
        <f t="shared" si="58"/>
        <v>99</v>
      </c>
      <c r="L946">
        <f t="shared" si="59"/>
        <v>1999</v>
      </c>
      <c r="M946">
        <f>VLOOKUP(L946,WYT!$B$6:$D$87,3,FALSE)</f>
        <v>1</v>
      </c>
    </row>
    <row r="947" spans="1:13" x14ac:dyDescent="0.25">
      <c r="A947">
        <v>945</v>
      </c>
      <c r="B947" t="s">
        <v>947</v>
      </c>
      <c r="C947">
        <v>86.683999999999997</v>
      </c>
      <c r="D947">
        <v>0.01</v>
      </c>
      <c r="E947">
        <v>0.27650000000000002</v>
      </c>
      <c r="F947">
        <v>82.255271911621094</v>
      </c>
      <c r="G947">
        <v>1.386582612991333</v>
      </c>
      <c r="H947">
        <v>1.5724064111709595</v>
      </c>
      <c r="I947" t="str">
        <f t="shared" si="56"/>
        <v>99</v>
      </c>
      <c r="J947" t="str">
        <f t="shared" si="57"/>
        <v>Oct</v>
      </c>
      <c r="K947">
        <f t="shared" si="58"/>
        <v>99</v>
      </c>
      <c r="L947">
        <f t="shared" si="59"/>
        <v>1999</v>
      </c>
      <c r="M947">
        <f>VLOOKUP(L947,WYT!$B$6:$D$87,3,FALSE)</f>
        <v>1</v>
      </c>
    </row>
    <row r="948" spans="1:13" x14ac:dyDescent="0.25">
      <c r="A948">
        <v>946</v>
      </c>
      <c r="B948" t="s">
        <v>948</v>
      </c>
      <c r="C948">
        <v>87.983000000000004</v>
      </c>
      <c r="D948">
        <v>6.9000000000000006E-2</v>
      </c>
      <c r="E948">
        <v>0.1943</v>
      </c>
      <c r="F948">
        <v>77.986770629882813</v>
      </c>
      <c r="G948">
        <v>7.3899621963500977</v>
      </c>
      <c r="H948">
        <v>1.660072922706604</v>
      </c>
      <c r="I948" t="str">
        <f t="shared" si="56"/>
        <v>99</v>
      </c>
      <c r="J948" t="str">
        <f t="shared" si="57"/>
        <v>Nov</v>
      </c>
      <c r="K948">
        <f t="shared" si="58"/>
        <v>99</v>
      </c>
      <c r="L948">
        <f t="shared" si="59"/>
        <v>1999</v>
      </c>
      <c r="M948">
        <f>VLOOKUP(L948,WYT!$B$6:$D$87,3,FALSE)</f>
        <v>1</v>
      </c>
    </row>
    <row r="949" spans="1:13" x14ac:dyDescent="0.25">
      <c r="A949">
        <v>947</v>
      </c>
      <c r="B949" t="s">
        <v>949</v>
      </c>
      <c r="C949">
        <v>75.730999999999995</v>
      </c>
      <c r="D949">
        <v>7.1999999999999995E-2</v>
      </c>
      <c r="E949">
        <v>0.13439999999999999</v>
      </c>
      <c r="F949">
        <v>66.924240112304688</v>
      </c>
      <c r="G949">
        <v>5.4859957695007324</v>
      </c>
      <c r="H949">
        <v>0.98776876926422119</v>
      </c>
      <c r="I949" t="str">
        <f t="shared" si="56"/>
        <v>99</v>
      </c>
      <c r="J949" t="str">
        <f t="shared" si="57"/>
        <v>Dec</v>
      </c>
      <c r="K949">
        <f t="shared" si="58"/>
        <v>99</v>
      </c>
      <c r="L949">
        <f t="shared" si="59"/>
        <v>1999</v>
      </c>
      <c r="M949">
        <f>VLOOKUP(L949,WYT!$B$6:$D$87,3,FALSE)</f>
        <v>1</v>
      </c>
    </row>
    <row r="950" spans="1:13" x14ac:dyDescent="0.25">
      <c r="A950">
        <v>948</v>
      </c>
      <c r="B950" t="s">
        <v>950</v>
      </c>
      <c r="C950">
        <v>79.739000000000004</v>
      </c>
      <c r="D950">
        <v>0.02</v>
      </c>
      <c r="E950">
        <v>0.21809999999999999</v>
      </c>
      <c r="F950">
        <v>80.120155334472656</v>
      </c>
      <c r="G950">
        <v>1.2852747440338135</v>
      </c>
      <c r="H950">
        <v>0.63970881700515747</v>
      </c>
      <c r="I950" t="str">
        <f t="shared" si="56"/>
        <v>00</v>
      </c>
      <c r="J950" t="str">
        <f t="shared" si="57"/>
        <v>Jan</v>
      </c>
      <c r="K950">
        <f t="shared" si="58"/>
        <v>-1</v>
      </c>
      <c r="L950">
        <f t="shared" si="59"/>
        <v>1999</v>
      </c>
      <c r="M950">
        <f>VLOOKUP(L950,WYT!$B$6:$D$87,3,FALSE)</f>
        <v>1</v>
      </c>
    </row>
    <row r="951" spans="1:13" x14ac:dyDescent="0.25">
      <c r="A951">
        <v>949</v>
      </c>
      <c r="B951" t="s">
        <v>951</v>
      </c>
      <c r="C951">
        <v>65.944000000000003</v>
      </c>
      <c r="D951">
        <v>0.58399999999999996</v>
      </c>
      <c r="E951">
        <v>2.1852</v>
      </c>
      <c r="F951">
        <v>59.947917938232422</v>
      </c>
      <c r="G951">
        <v>1.7186602354049683</v>
      </c>
      <c r="H951">
        <v>2.7351481914520264</v>
      </c>
      <c r="I951" t="str">
        <f t="shared" si="56"/>
        <v>00</v>
      </c>
      <c r="J951" t="str">
        <f t="shared" si="57"/>
        <v>Feb</v>
      </c>
      <c r="K951">
        <f t="shared" si="58"/>
        <v>0</v>
      </c>
      <c r="L951">
        <f t="shared" si="59"/>
        <v>2000</v>
      </c>
      <c r="M951">
        <f>VLOOKUP(L951,WYT!$B$6:$D$87,3,FALSE)</f>
        <v>2</v>
      </c>
    </row>
    <row r="952" spans="1:13" x14ac:dyDescent="0.25">
      <c r="A952">
        <v>950</v>
      </c>
      <c r="B952" t="s">
        <v>952</v>
      </c>
      <c r="C952">
        <v>69.528000000000006</v>
      </c>
      <c r="D952">
        <v>2.6</v>
      </c>
      <c r="E952">
        <v>2.8872</v>
      </c>
      <c r="F952">
        <v>60.142242431640625</v>
      </c>
      <c r="G952">
        <v>7.6050410270690918</v>
      </c>
      <c r="H952">
        <v>3.2153663635253906</v>
      </c>
      <c r="I952" t="str">
        <f t="shared" si="56"/>
        <v>00</v>
      </c>
      <c r="J952" t="str">
        <f t="shared" si="57"/>
        <v>Mar</v>
      </c>
      <c r="K952">
        <f t="shared" si="58"/>
        <v>0</v>
      </c>
      <c r="L952">
        <f t="shared" si="59"/>
        <v>2000</v>
      </c>
      <c r="M952">
        <f>VLOOKUP(L952,WYT!$B$6:$D$87,3,FALSE)</f>
        <v>2</v>
      </c>
    </row>
    <row r="953" spans="1:13" x14ac:dyDescent="0.25">
      <c r="A953">
        <v>951</v>
      </c>
      <c r="B953" t="s">
        <v>953</v>
      </c>
      <c r="C953">
        <v>80.046000000000006</v>
      </c>
      <c r="D953">
        <v>4.1589999999999998</v>
      </c>
      <c r="E953">
        <v>3.6444000000000001</v>
      </c>
      <c r="F953">
        <v>70.926246643066406</v>
      </c>
      <c r="G953">
        <v>12.815775871276855</v>
      </c>
      <c r="H953">
        <v>3.7973763942718506</v>
      </c>
      <c r="I953" t="str">
        <f t="shared" si="56"/>
        <v>00</v>
      </c>
      <c r="J953" t="str">
        <f t="shared" si="57"/>
        <v>Apr</v>
      </c>
      <c r="K953">
        <f t="shared" si="58"/>
        <v>0</v>
      </c>
      <c r="L953">
        <f t="shared" si="59"/>
        <v>2000</v>
      </c>
      <c r="M953">
        <f>VLOOKUP(L953,WYT!$B$6:$D$87,3,FALSE)</f>
        <v>2</v>
      </c>
    </row>
    <row r="954" spans="1:13" x14ac:dyDescent="0.25">
      <c r="A954">
        <v>952</v>
      </c>
      <c r="B954" t="s">
        <v>954</v>
      </c>
      <c r="C954">
        <v>76.718999999999994</v>
      </c>
      <c r="D954">
        <v>10.284000000000001</v>
      </c>
      <c r="E954">
        <v>3.7511999999999999</v>
      </c>
      <c r="F954">
        <v>70.270034790039063</v>
      </c>
      <c r="G954">
        <v>16.846220016479492</v>
      </c>
      <c r="H954">
        <v>3.6734144687652588</v>
      </c>
      <c r="I954" t="str">
        <f t="shared" si="56"/>
        <v>00</v>
      </c>
      <c r="J954" t="str">
        <f t="shared" si="57"/>
        <v>May</v>
      </c>
      <c r="K954">
        <f t="shared" si="58"/>
        <v>0</v>
      </c>
      <c r="L954">
        <f t="shared" si="59"/>
        <v>2000</v>
      </c>
      <c r="M954">
        <f>VLOOKUP(L954,WYT!$B$6:$D$87,3,FALSE)</f>
        <v>2</v>
      </c>
    </row>
    <row r="955" spans="1:13" x14ac:dyDescent="0.25">
      <c r="A955">
        <v>953</v>
      </c>
      <c r="B955" t="s">
        <v>955</v>
      </c>
      <c r="C955">
        <v>61.816000000000003</v>
      </c>
      <c r="D955">
        <v>8.8539999999999992</v>
      </c>
      <c r="E955">
        <v>3.1568999999999998</v>
      </c>
      <c r="F955">
        <v>55.010360717773438</v>
      </c>
      <c r="G955">
        <v>15.607139587402344</v>
      </c>
      <c r="H955">
        <v>3.4324305057525635</v>
      </c>
      <c r="I955" t="str">
        <f t="shared" si="56"/>
        <v>00</v>
      </c>
      <c r="J955" t="str">
        <f t="shared" si="57"/>
        <v>Jun</v>
      </c>
      <c r="K955">
        <f t="shared" si="58"/>
        <v>0</v>
      </c>
      <c r="L955">
        <f t="shared" si="59"/>
        <v>2000</v>
      </c>
      <c r="M955">
        <f>VLOOKUP(L955,WYT!$B$6:$D$87,3,FALSE)</f>
        <v>2</v>
      </c>
    </row>
    <row r="956" spans="1:13" x14ac:dyDescent="0.25">
      <c r="A956">
        <v>954</v>
      </c>
      <c r="B956" t="s">
        <v>956</v>
      </c>
      <c r="C956">
        <v>78.093999999999994</v>
      </c>
      <c r="D956">
        <v>1.968</v>
      </c>
      <c r="E956">
        <v>0.85160000000000002</v>
      </c>
      <c r="F956">
        <v>64.585174560546875</v>
      </c>
      <c r="G956">
        <v>5.5531034469604492</v>
      </c>
      <c r="H956">
        <v>1.551285982131958</v>
      </c>
      <c r="I956" t="str">
        <f t="shared" si="56"/>
        <v>00</v>
      </c>
      <c r="J956" t="str">
        <f t="shared" si="57"/>
        <v>Jul</v>
      </c>
      <c r="K956">
        <f t="shared" si="58"/>
        <v>0</v>
      </c>
      <c r="L956">
        <f t="shared" si="59"/>
        <v>2000</v>
      </c>
      <c r="M956">
        <f>VLOOKUP(L956,WYT!$B$6:$D$87,3,FALSE)</f>
        <v>2</v>
      </c>
    </row>
    <row r="957" spans="1:13" x14ac:dyDescent="0.25">
      <c r="A957">
        <v>955</v>
      </c>
      <c r="B957" t="s">
        <v>957</v>
      </c>
      <c r="C957">
        <v>72.018000000000001</v>
      </c>
      <c r="D957">
        <v>0.223</v>
      </c>
      <c r="E957">
        <v>0.1099</v>
      </c>
      <c r="F957">
        <v>61.645961761474609</v>
      </c>
      <c r="G957">
        <v>1.4101659059524536</v>
      </c>
      <c r="H957">
        <v>0.48619836568832397</v>
      </c>
      <c r="I957" t="str">
        <f t="shared" si="56"/>
        <v>00</v>
      </c>
      <c r="J957" t="str">
        <f t="shared" si="57"/>
        <v>Aug</v>
      </c>
      <c r="K957">
        <f t="shared" si="58"/>
        <v>0</v>
      </c>
      <c r="L957">
        <f t="shared" si="59"/>
        <v>2000</v>
      </c>
      <c r="M957">
        <f>VLOOKUP(L957,WYT!$B$6:$D$87,3,FALSE)</f>
        <v>2</v>
      </c>
    </row>
    <row r="958" spans="1:13" x14ac:dyDescent="0.25">
      <c r="A958">
        <v>956</v>
      </c>
      <c r="B958" t="s">
        <v>958</v>
      </c>
      <c r="C958">
        <v>80.596999999999994</v>
      </c>
      <c r="D958">
        <v>3.1E-2</v>
      </c>
      <c r="E958">
        <v>2.3199999999999998E-2</v>
      </c>
      <c r="F958">
        <v>77.314140319824219</v>
      </c>
      <c r="G958">
        <v>0.491599440574646</v>
      </c>
      <c r="H958">
        <v>0.24934598803520203</v>
      </c>
      <c r="I958" t="str">
        <f t="shared" si="56"/>
        <v>00</v>
      </c>
      <c r="J958" t="str">
        <f t="shared" si="57"/>
        <v>Sep</v>
      </c>
      <c r="K958">
        <f t="shared" si="58"/>
        <v>0</v>
      </c>
      <c r="L958">
        <f t="shared" si="59"/>
        <v>2000</v>
      </c>
      <c r="M958">
        <f>VLOOKUP(L958,WYT!$B$6:$D$87,3,FALSE)</f>
        <v>2</v>
      </c>
    </row>
    <row r="959" spans="1:13" x14ac:dyDescent="0.25">
      <c r="A959">
        <v>957</v>
      </c>
      <c r="B959" t="s">
        <v>959</v>
      </c>
      <c r="C959">
        <v>73.515000000000001</v>
      </c>
      <c r="D959">
        <v>1.4999999999999999E-2</v>
      </c>
      <c r="E959">
        <v>2.7E-2</v>
      </c>
      <c r="F959">
        <v>71.605712890625</v>
      </c>
      <c r="G959">
        <v>0.78991580009460449</v>
      </c>
      <c r="H959">
        <v>0.37796294689178467</v>
      </c>
      <c r="I959" t="str">
        <f t="shared" si="56"/>
        <v>00</v>
      </c>
      <c r="J959" t="str">
        <f t="shared" si="57"/>
        <v>Oct</v>
      </c>
      <c r="K959">
        <f t="shared" si="58"/>
        <v>0</v>
      </c>
      <c r="L959">
        <f t="shared" si="59"/>
        <v>2000</v>
      </c>
      <c r="M959">
        <f>VLOOKUP(L959,WYT!$B$6:$D$87,3,FALSE)</f>
        <v>2</v>
      </c>
    </row>
    <row r="960" spans="1:13" x14ac:dyDescent="0.25">
      <c r="A960">
        <v>958</v>
      </c>
      <c r="B960" t="s">
        <v>960</v>
      </c>
      <c r="C960">
        <v>79.19</v>
      </c>
      <c r="D960">
        <v>8.4000000000000005E-2</v>
      </c>
      <c r="E960">
        <v>8.5099999999999995E-2</v>
      </c>
      <c r="F960">
        <v>70.760505676269531</v>
      </c>
      <c r="G960">
        <v>5.0146946907043457</v>
      </c>
      <c r="H960">
        <v>1.0137785673141479</v>
      </c>
      <c r="I960" t="str">
        <f t="shared" si="56"/>
        <v>00</v>
      </c>
      <c r="J960" t="str">
        <f t="shared" si="57"/>
        <v>Nov</v>
      </c>
      <c r="K960">
        <f t="shared" si="58"/>
        <v>0</v>
      </c>
      <c r="L960">
        <f t="shared" si="59"/>
        <v>2000</v>
      </c>
      <c r="M960">
        <f>VLOOKUP(L960,WYT!$B$6:$D$87,3,FALSE)</f>
        <v>2</v>
      </c>
    </row>
    <row r="961" spans="1:13" x14ac:dyDescent="0.25">
      <c r="A961">
        <v>959</v>
      </c>
      <c r="B961" t="s">
        <v>961</v>
      </c>
      <c r="C961">
        <v>68.06</v>
      </c>
      <c r="D961">
        <v>4.5999999999999999E-2</v>
      </c>
      <c r="E961">
        <v>0.1246</v>
      </c>
      <c r="F961">
        <v>60.528568267822266</v>
      </c>
      <c r="G961">
        <v>5.5185537338256836</v>
      </c>
      <c r="H961">
        <v>0.90556555986404419</v>
      </c>
      <c r="I961" t="str">
        <f t="shared" si="56"/>
        <v>00</v>
      </c>
      <c r="J961" t="str">
        <f t="shared" si="57"/>
        <v>Dec</v>
      </c>
      <c r="K961">
        <f t="shared" si="58"/>
        <v>0</v>
      </c>
      <c r="L961">
        <f t="shared" si="59"/>
        <v>2000</v>
      </c>
      <c r="M961">
        <f>VLOOKUP(L961,WYT!$B$6:$D$87,3,FALSE)</f>
        <v>2</v>
      </c>
    </row>
    <row r="962" spans="1:13" x14ac:dyDescent="0.25">
      <c r="A962">
        <v>960</v>
      </c>
      <c r="B962" t="s">
        <v>962</v>
      </c>
      <c r="C962">
        <v>75.745999999999995</v>
      </c>
      <c r="D962">
        <v>1.4999999999999999E-2</v>
      </c>
      <c r="E962">
        <v>0.125</v>
      </c>
      <c r="F962">
        <v>75.885643005371094</v>
      </c>
      <c r="G962">
        <v>1.0751230716705322</v>
      </c>
      <c r="H962">
        <v>0.28908231854438782</v>
      </c>
      <c r="I962" t="str">
        <f t="shared" si="56"/>
        <v>01</v>
      </c>
      <c r="J962" t="str">
        <f t="shared" si="57"/>
        <v>Jan</v>
      </c>
      <c r="K962">
        <f t="shared" si="58"/>
        <v>0</v>
      </c>
      <c r="L962">
        <f t="shared" si="59"/>
        <v>2000</v>
      </c>
      <c r="M962">
        <f>VLOOKUP(L962,WYT!$B$6:$D$87,3,FALSE)</f>
        <v>2</v>
      </c>
    </row>
    <row r="963" spans="1:13" x14ac:dyDescent="0.25">
      <c r="A963">
        <v>961</v>
      </c>
      <c r="B963" t="s">
        <v>963</v>
      </c>
      <c r="C963">
        <v>88.614000000000004</v>
      </c>
      <c r="D963">
        <v>4.7E-2</v>
      </c>
      <c r="E963">
        <v>0.4088</v>
      </c>
      <c r="F963">
        <v>86.349746704101563</v>
      </c>
      <c r="G963">
        <v>0.5830112099647522</v>
      </c>
      <c r="H963">
        <v>0.65648478269577026</v>
      </c>
      <c r="I963" t="str">
        <f t="shared" si="56"/>
        <v>01</v>
      </c>
      <c r="J963" t="str">
        <f t="shared" si="57"/>
        <v>Feb</v>
      </c>
      <c r="K963">
        <f t="shared" si="58"/>
        <v>1</v>
      </c>
      <c r="L963">
        <f t="shared" si="59"/>
        <v>2001</v>
      </c>
      <c r="M963">
        <f>VLOOKUP(L963,WYT!$B$6:$D$87,3,FALSE)</f>
        <v>4</v>
      </c>
    </row>
    <row r="964" spans="1:13" x14ac:dyDescent="0.25">
      <c r="A964">
        <v>962</v>
      </c>
      <c r="B964" t="s">
        <v>964</v>
      </c>
      <c r="C964">
        <v>77.606999999999999</v>
      </c>
      <c r="D964">
        <v>0.42299999999999999</v>
      </c>
      <c r="E964">
        <v>1.7301</v>
      </c>
      <c r="F964">
        <v>70.676246643066406</v>
      </c>
      <c r="G964">
        <v>2.0706155300140381</v>
      </c>
      <c r="H964">
        <v>3.1002199649810791</v>
      </c>
      <c r="I964" t="str">
        <f t="shared" ref="I964:I994" si="60">MID(B964,8,2)</f>
        <v>01</v>
      </c>
      <c r="J964" t="str">
        <f t="shared" ref="J964:J994" si="61">MID(B964,4,3)</f>
        <v>Mar</v>
      </c>
      <c r="K964">
        <f t="shared" ref="K964:K994" si="62">IF(J964="Jan",I964-1,I964+0)</f>
        <v>1</v>
      </c>
      <c r="L964">
        <f t="shared" ref="L964:L994" si="63">IF(K964&gt;3,1900+K964,2000+K964)</f>
        <v>2001</v>
      </c>
      <c r="M964">
        <f>VLOOKUP(L964,WYT!$B$6:$D$87,3,FALSE)</f>
        <v>4</v>
      </c>
    </row>
    <row r="965" spans="1:13" x14ac:dyDescent="0.25">
      <c r="A965">
        <v>963</v>
      </c>
      <c r="B965" t="s">
        <v>965</v>
      </c>
      <c r="C965">
        <v>78.213999999999999</v>
      </c>
      <c r="D965">
        <v>0.53</v>
      </c>
      <c r="E965">
        <v>2.1497999999999999</v>
      </c>
      <c r="F965">
        <v>75.115158081054687</v>
      </c>
      <c r="G965">
        <v>2.338447093963623</v>
      </c>
      <c r="H965">
        <v>2.9529356956481934</v>
      </c>
      <c r="I965" t="str">
        <f t="shared" si="60"/>
        <v>01</v>
      </c>
      <c r="J965" t="str">
        <f t="shared" si="61"/>
        <v>Apr</v>
      </c>
      <c r="K965">
        <f t="shared" si="62"/>
        <v>1</v>
      </c>
      <c r="L965">
        <f t="shared" si="63"/>
        <v>2001</v>
      </c>
      <c r="M965">
        <f>VLOOKUP(L965,WYT!$B$6:$D$87,3,FALSE)</f>
        <v>4</v>
      </c>
    </row>
    <row r="966" spans="1:13" x14ac:dyDescent="0.25">
      <c r="A966">
        <v>964</v>
      </c>
      <c r="B966" t="s">
        <v>966</v>
      </c>
      <c r="C966">
        <v>69.08</v>
      </c>
      <c r="D966">
        <v>0.67</v>
      </c>
      <c r="E966">
        <v>1.8906000000000001</v>
      </c>
      <c r="F966">
        <v>68.333641052246094</v>
      </c>
      <c r="G966">
        <v>1.9917682409286499</v>
      </c>
      <c r="H966">
        <v>2.0719797611236572</v>
      </c>
      <c r="I966" t="str">
        <f t="shared" si="60"/>
        <v>01</v>
      </c>
      <c r="J966" t="str">
        <f t="shared" si="61"/>
        <v>May</v>
      </c>
      <c r="K966">
        <f t="shared" si="62"/>
        <v>1</v>
      </c>
      <c r="L966">
        <f t="shared" si="63"/>
        <v>2001</v>
      </c>
      <c r="M966">
        <f>VLOOKUP(L966,WYT!$B$6:$D$87,3,FALSE)</f>
        <v>4</v>
      </c>
    </row>
    <row r="967" spans="1:13" x14ac:dyDescent="0.25">
      <c r="A967">
        <v>965</v>
      </c>
      <c r="B967" t="s">
        <v>967</v>
      </c>
      <c r="C967">
        <v>69.304000000000002</v>
      </c>
      <c r="D967">
        <v>0.57899999999999996</v>
      </c>
      <c r="E967">
        <v>1.1689000000000001</v>
      </c>
      <c r="F967">
        <v>68.248321533203125</v>
      </c>
      <c r="G967">
        <v>1.550041675567627</v>
      </c>
      <c r="H967">
        <v>1.2455431222915649</v>
      </c>
      <c r="I967" t="str">
        <f t="shared" si="60"/>
        <v>01</v>
      </c>
      <c r="J967" t="str">
        <f t="shared" si="61"/>
        <v>Jun</v>
      </c>
      <c r="K967">
        <f t="shared" si="62"/>
        <v>1</v>
      </c>
      <c r="L967">
        <f t="shared" si="63"/>
        <v>2001</v>
      </c>
      <c r="M967">
        <f>VLOOKUP(L967,WYT!$B$6:$D$87,3,FALSE)</f>
        <v>4</v>
      </c>
    </row>
    <row r="968" spans="1:13" x14ac:dyDescent="0.25">
      <c r="A968">
        <v>966</v>
      </c>
      <c r="B968" t="s">
        <v>968</v>
      </c>
      <c r="C968">
        <v>61.436</v>
      </c>
      <c r="D968">
        <v>0.223</v>
      </c>
      <c r="E968">
        <v>0.46</v>
      </c>
      <c r="F968">
        <v>61.221389770507813</v>
      </c>
      <c r="G968">
        <v>0.71436113119125366</v>
      </c>
      <c r="H968">
        <v>0.564189612865448</v>
      </c>
      <c r="I968" t="str">
        <f t="shared" si="60"/>
        <v>01</v>
      </c>
      <c r="J968" t="str">
        <f t="shared" si="61"/>
        <v>Jul</v>
      </c>
      <c r="K968">
        <f t="shared" si="62"/>
        <v>1</v>
      </c>
      <c r="L968">
        <f t="shared" si="63"/>
        <v>2001</v>
      </c>
      <c r="M968">
        <f>VLOOKUP(L968,WYT!$B$6:$D$87,3,FALSE)</f>
        <v>4</v>
      </c>
    </row>
    <row r="969" spans="1:13" x14ac:dyDescent="0.25">
      <c r="A969">
        <v>967</v>
      </c>
      <c r="B969" t="s">
        <v>969</v>
      </c>
      <c r="C969">
        <v>57.497</v>
      </c>
      <c r="D969">
        <v>7.0999999999999994E-2</v>
      </c>
      <c r="E969">
        <v>0.1416</v>
      </c>
      <c r="F969">
        <v>55.702667236328125</v>
      </c>
      <c r="G969">
        <v>0.24972148239612579</v>
      </c>
      <c r="H969">
        <v>0.18132439255714417</v>
      </c>
      <c r="I969" t="str">
        <f t="shared" si="60"/>
        <v>01</v>
      </c>
      <c r="J969" t="str">
        <f t="shared" si="61"/>
        <v>Aug</v>
      </c>
      <c r="K969">
        <f t="shared" si="62"/>
        <v>1</v>
      </c>
      <c r="L969">
        <f t="shared" si="63"/>
        <v>2001</v>
      </c>
      <c r="M969">
        <f>VLOOKUP(L969,WYT!$B$6:$D$87,3,FALSE)</f>
        <v>4</v>
      </c>
    </row>
    <row r="970" spans="1:13" x14ac:dyDescent="0.25">
      <c r="A970">
        <v>968</v>
      </c>
      <c r="B970" t="s">
        <v>970</v>
      </c>
      <c r="C970">
        <v>50.826000000000001</v>
      </c>
      <c r="D970">
        <v>0.03</v>
      </c>
      <c r="E970">
        <v>4.7199999999999999E-2</v>
      </c>
      <c r="F970">
        <v>48.640224456787109</v>
      </c>
      <c r="G970">
        <v>8.3798937499523163E-2</v>
      </c>
      <c r="H970">
        <v>5.7800553739070892E-2</v>
      </c>
      <c r="I970" t="str">
        <f t="shared" si="60"/>
        <v>01</v>
      </c>
      <c r="J970" t="str">
        <f t="shared" si="61"/>
        <v>Sep</v>
      </c>
      <c r="K970">
        <f t="shared" si="62"/>
        <v>1</v>
      </c>
      <c r="L970">
        <f t="shared" si="63"/>
        <v>2001</v>
      </c>
      <c r="M970">
        <f>VLOOKUP(L970,WYT!$B$6:$D$87,3,FALSE)</f>
        <v>4</v>
      </c>
    </row>
    <row r="971" spans="1:13" x14ac:dyDescent="0.25">
      <c r="A971">
        <v>969</v>
      </c>
      <c r="B971" t="s">
        <v>971</v>
      </c>
      <c r="C971">
        <v>49.41</v>
      </c>
      <c r="D971">
        <v>2.9000000000000001E-2</v>
      </c>
      <c r="E971">
        <v>1.7500000000000002E-2</v>
      </c>
      <c r="F971">
        <v>47.985389709472656</v>
      </c>
      <c r="G971">
        <v>6.3930980861186981E-2</v>
      </c>
      <c r="H971">
        <v>2.4589303880929947E-2</v>
      </c>
      <c r="I971" t="str">
        <f t="shared" si="60"/>
        <v>01</v>
      </c>
      <c r="J971" t="str">
        <f t="shared" si="61"/>
        <v>Oct</v>
      </c>
      <c r="K971">
        <f t="shared" si="62"/>
        <v>1</v>
      </c>
      <c r="L971">
        <f t="shared" si="63"/>
        <v>2001</v>
      </c>
      <c r="M971">
        <f>VLOOKUP(L971,WYT!$B$6:$D$87,3,FALSE)</f>
        <v>4</v>
      </c>
    </row>
    <row r="972" spans="1:13" x14ac:dyDescent="0.25">
      <c r="A972">
        <v>970</v>
      </c>
      <c r="B972" t="s">
        <v>972</v>
      </c>
      <c r="C972">
        <v>50</v>
      </c>
      <c r="D972">
        <v>7.8E-2</v>
      </c>
      <c r="E972">
        <v>3.73E-2</v>
      </c>
      <c r="F972">
        <v>45.600509643554688</v>
      </c>
      <c r="G972">
        <v>0.1376475989818573</v>
      </c>
      <c r="H972">
        <v>4.4860940426588058E-2</v>
      </c>
      <c r="I972" t="str">
        <f t="shared" si="60"/>
        <v>01</v>
      </c>
      <c r="J972" t="str">
        <f t="shared" si="61"/>
        <v>Nov</v>
      </c>
      <c r="K972">
        <f t="shared" si="62"/>
        <v>1</v>
      </c>
      <c r="L972">
        <f t="shared" si="63"/>
        <v>2001</v>
      </c>
      <c r="M972">
        <f>VLOOKUP(L972,WYT!$B$6:$D$87,3,FALSE)</f>
        <v>4</v>
      </c>
    </row>
    <row r="973" spans="1:13" x14ac:dyDescent="0.25">
      <c r="A973">
        <v>971</v>
      </c>
      <c r="B973" t="s">
        <v>973</v>
      </c>
      <c r="C973">
        <v>78.73</v>
      </c>
      <c r="D973">
        <v>5.8999999999999997E-2</v>
      </c>
      <c r="E973">
        <v>8.9499999999999996E-2</v>
      </c>
      <c r="F973">
        <v>74.116790771484375</v>
      </c>
      <c r="G973">
        <v>7.123110443353653E-2</v>
      </c>
      <c r="H973">
        <v>7.9536788165569305E-2</v>
      </c>
      <c r="I973" t="str">
        <f t="shared" si="60"/>
        <v>01</v>
      </c>
      <c r="J973" t="str">
        <f t="shared" si="61"/>
        <v>Dec</v>
      </c>
      <c r="K973">
        <f t="shared" si="62"/>
        <v>1</v>
      </c>
      <c r="L973">
        <f t="shared" si="63"/>
        <v>2001</v>
      </c>
      <c r="M973">
        <f>VLOOKUP(L973,WYT!$B$6:$D$87,3,FALSE)</f>
        <v>4</v>
      </c>
    </row>
    <row r="974" spans="1:13" x14ac:dyDescent="0.25">
      <c r="A974">
        <v>972</v>
      </c>
      <c r="B974" t="s">
        <v>974</v>
      </c>
      <c r="C974">
        <v>76.971000000000004</v>
      </c>
      <c r="D974">
        <v>9.6000000000000002E-2</v>
      </c>
      <c r="E974">
        <v>0.57120000000000004</v>
      </c>
      <c r="F974">
        <v>71.461860656738281</v>
      </c>
      <c r="G974">
        <v>0.25365692377090454</v>
      </c>
      <c r="H974">
        <v>0.75089073181152344</v>
      </c>
      <c r="I974" t="str">
        <f t="shared" si="60"/>
        <v>02</v>
      </c>
      <c r="J974" t="str">
        <f t="shared" si="61"/>
        <v>Jan</v>
      </c>
      <c r="K974">
        <f t="shared" si="62"/>
        <v>1</v>
      </c>
      <c r="L974">
        <f t="shared" si="63"/>
        <v>2001</v>
      </c>
      <c r="M974">
        <f>VLOOKUP(L974,WYT!$B$6:$D$87,3,FALSE)</f>
        <v>4</v>
      </c>
    </row>
    <row r="975" spans="1:13" x14ac:dyDescent="0.25">
      <c r="A975">
        <v>973</v>
      </c>
      <c r="B975" t="s">
        <v>975</v>
      </c>
      <c r="C975">
        <v>84.054000000000002</v>
      </c>
      <c r="D975">
        <v>0.17299999999999999</v>
      </c>
      <c r="E975">
        <v>0.77969999999999995</v>
      </c>
      <c r="F975">
        <v>76.830108642578125</v>
      </c>
      <c r="G975">
        <v>0.95812821388244629</v>
      </c>
      <c r="H975">
        <v>1.6553317308425903</v>
      </c>
      <c r="I975" t="str">
        <f t="shared" si="60"/>
        <v>02</v>
      </c>
      <c r="J975" t="str">
        <f t="shared" si="61"/>
        <v>Feb</v>
      </c>
      <c r="K975">
        <f t="shared" si="62"/>
        <v>2</v>
      </c>
      <c r="L975">
        <f t="shared" si="63"/>
        <v>2002</v>
      </c>
      <c r="M975">
        <f>VLOOKUP(L975,WYT!$B$6:$D$87,3,FALSE)</f>
        <v>4</v>
      </c>
    </row>
    <row r="976" spans="1:13" x14ac:dyDescent="0.25">
      <c r="A976">
        <v>974</v>
      </c>
      <c r="B976" t="s">
        <v>976</v>
      </c>
      <c r="C976">
        <v>90.974999999999994</v>
      </c>
      <c r="D976">
        <v>5.2999999999999999E-2</v>
      </c>
      <c r="E976">
        <v>0.89990000000000003</v>
      </c>
      <c r="F976">
        <v>84.442985534667969</v>
      </c>
      <c r="G976">
        <v>2.5271439552307129</v>
      </c>
      <c r="H976">
        <v>3.2464115619659424</v>
      </c>
      <c r="I976" t="str">
        <f t="shared" si="60"/>
        <v>02</v>
      </c>
      <c r="J976" t="str">
        <f t="shared" si="61"/>
        <v>Mar</v>
      </c>
      <c r="K976">
        <f t="shared" si="62"/>
        <v>2</v>
      </c>
      <c r="L976">
        <f t="shared" si="63"/>
        <v>2002</v>
      </c>
      <c r="M976">
        <f>VLOOKUP(L976,WYT!$B$6:$D$87,3,FALSE)</f>
        <v>4</v>
      </c>
    </row>
    <row r="977" spans="1:13" x14ac:dyDescent="0.25">
      <c r="A977">
        <v>975</v>
      </c>
      <c r="B977" t="s">
        <v>977</v>
      </c>
      <c r="C977">
        <v>89.897000000000006</v>
      </c>
      <c r="D977">
        <v>0.09</v>
      </c>
      <c r="E977">
        <v>1.6107</v>
      </c>
      <c r="F977">
        <v>84.650398254394531</v>
      </c>
      <c r="G977">
        <v>3.7266311645507812</v>
      </c>
      <c r="H977">
        <v>3.0278522968292236</v>
      </c>
      <c r="I977" t="str">
        <f t="shared" si="60"/>
        <v>02</v>
      </c>
      <c r="J977" t="str">
        <f t="shared" si="61"/>
        <v>Apr</v>
      </c>
      <c r="K977">
        <f t="shared" si="62"/>
        <v>2</v>
      </c>
      <c r="L977">
        <f t="shared" si="63"/>
        <v>2002</v>
      </c>
      <c r="M977">
        <f>VLOOKUP(L977,WYT!$B$6:$D$87,3,FALSE)</f>
        <v>4</v>
      </c>
    </row>
    <row r="978" spans="1:13" x14ac:dyDescent="0.25">
      <c r="A978">
        <v>976</v>
      </c>
      <c r="B978" t="s">
        <v>978</v>
      </c>
      <c r="C978">
        <v>78.703000000000003</v>
      </c>
      <c r="D978">
        <v>0.39900000000000002</v>
      </c>
      <c r="E978">
        <v>2.2117</v>
      </c>
      <c r="F978">
        <v>77.305397033691406</v>
      </c>
      <c r="G978">
        <v>2.6173012256622314</v>
      </c>
      <c r="H978">
        <v>2.4166374206542969</v>
      </c>
      <c r="I978" t="str">
        <f t="shared" si="60"/>
        <v>02</v>
      </c>
      <c r="J978" t="str">
        <f t="shared" si="61"/>
        <v>May</v>
      </c>
      <c r="K978">
        <f t="shared" si="62"/>
        <v>2</v>
      </c>
      <c r="L978">
        <f t="shared" si="63"/>
        <v>2002</v>
      </c>
      <c r="M978">
        <f>VLOOKUP(L978,WYT!$B$6:$D$87,3,FALSE)</f>
        <v>4</v>
      </c>
    </row>
    <row r="979" spans="1:13" x14ac:dyDescent="0.25">
      <c r="A979">
        <v>977</v>
      </c>
      <c r="B979" t="s">
        <v>979</v>
      </c>
      <c r="C979">
        <v>67.274000000000001</v>
      </c>
      <c r="D979">
        <v>0.71499999999999997</v>
      </c>
      <c r="E979">
        <v>1.9211</v>
      </c>
      <c r="F979">
        <v>65.627166748046875</v>
      </c>
      <c r="G979">
        <v>2.0159847736358643</v>
      </c>
      <c r="H979">
        <v>1.812775731086731</v>
      </c>
      <c r="I979" t="str">
        <f t="shared" si="60"/>
        <v>02</v>
      </c>
      <c r="J979" t="str">
        <f t="shared" si="61"/>
        <v>Jun</v>
      </c>
      <c r="K979">
        <f t="shared" si="62"/>
        <v>2</v>
      </c>
      <c r="L979">
        <f t="shared" si="63"/>
        <v>2002</v>
      </c>
      <c r="M979">
        <f>VLOOKUP(L979,WYT!$B$6:$D$87,3,FALSE)</f>
        <v>4</v>
      </c>
    </row>
    <row r="980" spans="1:13" x14ac:dyDescent="0.25">
      <c r="A980">
        <v>978</v>
      </c>
      <c r="B980" t="s">
        <v>980</v>
      </c>
      <c r="C980">
        <v>63.957000000000001</v>
      </c>
      <c r="D980">
        <v>0.24099999999999999</v>
      </c>
      <c r="E980">
        <v>0.59130000000000005</v>
      </c>
      <c r="F980">
        <v>58.963325500488281</v>
      </c>
      <c r="G980">
        <v>0.81994932889938354</v>
      </c>
      <c r="H980">
        <v>0.78189444541931152</v>
      </c>
      <c r="I980" t="str">
        <f t="shared" si="60"/>
        <v>02</v>
      </c>
      <c r="J980" t="str">
        <f t="shared" si="61"/>
        <v>Jul</v>
      </c>
      <c r="K980">
        <f t="shared" si="62"/>
        <v>2</v>
      </c>
      <c r="L980">
        <f t="shared" si="63"/>
        <v>2002</v>
      </c>
      <c r="M980">
        <f>VLOOKUP(L980,WYT!$B$6:$D$87,3,FALSE)</f>
        <v>4</v>
      </c>
    </row>
    <row r="981" spans="1:13" x14ac:dyDescent="0.25">
      <c r="A981">
        <v>979</v>
      </c>
      <c r="B981" t="s">
        <v>981</v>
      </c>
      <c r="C981">
        <v>65.936000000000007</v>
      </c>
      <c r="D981">
        <v>3.5000000000000003E-2</v>
      </c>
      <c r="E981">
        <v>8.6699999999999999E-2</v>
      </c>
      <c r="F981">
        <v>58.268272399902344</v>
      </c>
      <c r="G981">
        <v>0.22307689487934113</v>
      </c>
      <c r="H981">
        <v>0.21999543905258179</v>
      </c>
      <c r="I981" t="str">
        <f t="shared" si="60"/>
        <v>02</v>
      </c>
      <c r="J981" t="str">
        <f t="shared" si="61"/>
        <v>Aug</v>
      </c>
      <c r="K981">
        <f t="shared" si="62"/>
        <v>2</v>
      </c>
      <c r="L981">
        <f t="shared" si="63"/>
        <v>2002</v>
      </c>
      <c r="M981">
        <f>VLOOKUP(L981,WYT!$B$6:$D$87,3,FALSE)</f>
        <v>4</v>
      </c>
    </row>
    <row r="982" spans="1:13" x14ac:dyDescent="0.25">
      <c r="A982">
        <v>980</v>
      </c>
      <c r="B982" t="s">
        <v>982</v>
      </c>
      <c r="C982">
        <v>54.256</v>
      </c>
      <c r="D982">
        <v>0.01</v>
      </c>
      <c r="E982">
        <v>2.47E-2</v>
      </c>
      <c r="F982">
        <v>48.561729431152344</v>
      </c>
      <c r="G982">
        <v>7.3144502937793732E-2</v>
      </c>
      <c r="H982">
        <v>7.0642091333866119E-2</v>
      </c>
      <c r="I982" t="str">
        <f t="shared" si="60"/>
        <v>02</v>
      </c>
      <c r="J982" t="str">
        <f t="shared" si="61"/>
        <v>Sep</v>
      </c>
      <c r="K982">
        <f t="shared" si="62"/>
        <v>2</v>
      </c>
      <c r="L982">
        <f t="shared" si="63"/>
        <v>2002</v>
      </c>
      <c r="M982">
        <f>VLOOKUP(L982,WYT!$B$6:$D$87,3,FALSE)</f>
        <v>4</v>
      </c>
    </row>
    <row r="983" spans="1:13" x14ac:dyDescent="0.25">
      <c r="A983">
        <v>981</v>
      </c>
      <c r="B983" t="s">
        <v>983</v>
      </c>
      <c r="C983">
        <v>48.893999999999998</v>
      </c>
      <c r="D983">
        <v>7.0000000000000001E-3</v>
      </c>
      <c r="E983">
        <v>8.3999999999999995E-3</v>
      </c>
      <c r="F983">
        <v>46.943435668945313</v>
      </c>
      <c r="G983">
        <v>5.9543993324041367E-2</v>
      </c>
      <c r="H983">
        <v>2.9205759987235069E-2</v>
      </c>
      <c r="I983" t="str">
        <f t="shared" si="60"/>
        <v>02</v>
      </c>
      <c r="J983" t="str">
        <f t="shared" si="61"/>
        <v>Oct</v>
      </c>
      <c r="K983">
        <f t="shared" si="62"/>
        <v>2</v>
      </c>
      <c r="L983">
        <f t="shared" si="63"/>
        <v>2002</v>
      </c>
      <c r="M983">
        <f>VLOOKUP(L983,WYT!$B$6:$D$87,3,FALSE)</f>
        <v>4</v>
      </c>
    </row>
    <row r="984" spans="1:13" x14ac:dyDescent="0.25">
      <c r="A984">
        <v>982</v>
      </c>
      <c r="B984" t="s">
        <v>984</v>
      </c>
      <c r="C984">
        <v>51.213999999999999</v>
      </c>
      <c r="D984">
        <v>3.5000000000000003E-2</v>
      </c>
      <c r="E984">
        <v>1.8599999999999998E-2</v>
      </c>
      <c r="F984">
        <v>48.455673217773437</v>
      </c>
      <c r="G984">
        <v>0.13311251997947693</v>
      </c>
      <c r="H984">
        <v>3.9972402155399323E-2</v>
      </c>
      <c r="I984" t="str">
        <f t="shared" si="60"/>
        <v>02</v>
      </c>
      <c r="J984" t="str">
        <f t="shared" si="61"/>
        <v>Nov</v>
      </c>
      <c r="K984">
        <f t="shared" si="62"/>
        <v>2</v>
      </c>
      <c r="L984">
        <f t="shared" si="63"/>
        <v>2002</v>
      </c>
      <c r="M984">
        <f>VLOOKUP(L984,WYT!$B$6:$D$87,3,FALSE)</f>
        <v>4</v>
      </c>
    </row>
    <row r="985" spans="1:13" x14ac:dyDescent="0.25">
      <c r="A985">
        <v>983</v>
      </c>
      <c r="B985" t="s">
        <v>985</v>
      </c>
      <c r="C985">
        <v>73.432000000000002</v>
      </c>
      <c r="D985">
        <v>0.02</v>
      </c>
      <c r="E985">
        <v>7.3099999999999998E-2</v>
      </c>
      <c r="F985">
        <v>70.508506774902344</v>
      </c>
      <c r="G985">
        <v>0.11049653589725494</v>
      </c>
      <c r="H985">
        <v>0.1054924875497818</v>
      </c>
      <c r="I985" t="str">
        <f t="shared" si="60"/>
        <v>02</v>
      </c>
      <c r="J985" t="str">
        <f t="shared" si="61"/>
        <v>Dec</v>
      </c>
      <c r="K985">
        <f t="shared" si="62"/>
        <v>2</v>
      </c>
      <c r="L985">
        <f t="shared" si="63"/>
        <v>2002</v>
      </c>
      <c r="M985">
        <f>VLOOKUP(L985,WYT!$B$6:$D$87,3,FALSE)</f>
        <v>4</v>
      </c>
    </row>
    <row r="986" spans="1:13" x14ac:dyDescent="0.25">
      <c r="A986">
        <v>984</v>
      </c>
      <c r="B986" t="s">
        <v>986</v>
      </c>
      <c r="C986">
        <v>81.626000000000005</v>
      </c>
      <c r="D986">
        <v>7.0000000000000001E-3</v>
      </c>
      <c r="E986">
        <v>0.26029999999999998</v>
      </c>
      <c r="F986">
        <v>78.783012390136719</v>
      </c>
      <c r="G986">
        <v>3.5343959927558899E-2</v>
      </c>
      <c r="H986">
        <v>0.38297724723815918</v>
      </c>
      <c r="I986" t="str">
        <f t="shared" si="60"/>
        <v>03</v>
      </c>
      <c r="J986" t="str">
        <f t="shared" si="61"/>
        <v>Jan</v>
      </c>
      <c r="K986">
        <f t="shared" si="62"/>
        <v>2</v>
      </c>
      <c r="L986">
        <f t="shared" si="63"/>
        <v>2002</v>
      </c>
      <c r="M986">
        <f>VLOOKUP(L986,WYT!$B$6:$D$87,3,FALSE)</f>
        <v>4</v>
      </c>
    </row>
    <row r="987" spans="1:13" x14ac:dyDescent="0.25">
      <c r="A987">
        <v>985</v>
      </c>
      <c r="B987" t="s">
        <v>987</v>
      </c>
      <c r="C987">
        <v>86.055999999999997</v>
      </c>
      <c r="D987">
        <v>7.0000000000000001E-3</v>
      </c>
      <c r="E987">
        <v>0.29120000000000001</v>
      </c>
      <c r="F987">
        <v>81.475440979003906</v>
      </c>
      <c r="G987">
        <v>0.17170251905918121</v>
      </c>
      <c r="H987">
        <v>0.61672109365463257</v>
      </c>
      <c r="I987" t="str">
        <f t="shared" si="60"/>
        <v>03</v>
      </c>
      <c r="J987" t="str">
        <f t="shared" si="61"/>
        <v>Feb</v>
      </c>
      <c r="K987">
        <f t="shared" si="62"/>
        <v>3</v>
      </c>
      <c r="L987">
        <f t="shared" si="63"/>
        <v>2003</v>
      </c>
      <c r="M987">
        <f>VLOOKUP(L987,WYT!$B$6:$D$87,3,FALSE)</f>
        <v>2</v>
      </c>
    </row>
    <row r="988" spans="1:13" x14ac:dyDescent="0.25">
      <c r="A988">
        <v>986</v>
      </c>
      <c r="B988" t="s">
        <v>988</v>
      </c>
      <c r="C988">
        <v>88.661000000000001</v>
      </c>
      <c r="D988">
        <v>0.01</v>
      </c>
      <c r="E988">
        <v>0.30990000000000001</v>
      </c>
      <c r="F988">
        <v>85.02691650390625</v>
      </c>
      <c r="G988">
        <v>1.7644270658493042</v>
      </c>
      <c r="H988">
        <v>1.3019382953643799</v>
      </c>
      <c r="I988" t="str">
        <f t="shared" si="60"/>
        <v>03</v>
      </c>
      <c r="J988" t="str">
        <f t="shared" si="61"/>
        <v>Mar</v>
      </c>
      <c r="K988">
        <f t="shared" si="62"/>
        <v>3</v>
      </c>
      <c r="L988">
        <f t="shared" si="63"/>
        <v>2003</v>
      </c>
      <c r="M988">
        <f>VLOOKUP(L988,WYT!$B$6:$D$87,3,FALSE)</f>
        <v>2</v>
      </c>
    </row>
    <row r="989" spans="1:13" x14ac:dyDescent="0.25">
      <c r="A989">
        <v>987</v>
      </c>
      <c r="B989" t="s">
        <v>989</v>
      </c>
      <c r="C989">
        <v>90.77</v>
      </c>
      <c r="D989">
        <v>0.22600000000000001</v>
      </c>
      <c r="E989">
        <v>1.4132</v>
      </c>
      <c r="F989">
        <v>83.929618835449219</v>
      </c>
      <c r="G989">
        <v>5.7517404556274414</v>
      </c>
      <c r="H989">
        <v>2.5699465274810791</v>
      </c>
      <c r="I989" t="str">
        <f t="shared" si="60"/>
        <v>03</v>
      </c>
      <c r="J989" t="str">
        <f t="shared" si="61"/>
        <v>Apr</v>
      </c>
      <c r="K989">
        <f t="shared" si="62"/>
        <v>3</v>
      </c>
      <c r="L989">
        <f t="shared" si="63"/>
        <v>2003</v>
      </c>
      <c r="M989">
        <f>VLOOKUP(L989,WYT!$B$6:$D$87,3,FALSE)</f>
        <v>2</v>
      </c>
    </row>
    <row r="990" spans="1:13" x14ac:dyDescent="0.25">
      <c r="A990">
        <v>988</v>
      </c>
      <c r="B990" t="s">
        <v>990</v>
      </c>
      <c r="C990">
        <v>90.09</v>
      </c>
      <c r="D990">
        <v>1.1910000000000001</v>
      </c>
      <c r="E990">
        <v>2.0402</v>
      </c>
      <c r="F990">
        <v>86.90728759765625</v>
      </c>
      <c r="G990">
        <v>4.0774922370910645</v>
      </c>
      <c r="H990">
        <v>2.1941580772399902</v>
      </c>
      <c r="I990" t="str">
        <f t="shared" si="60"/>
        <v>03</v>
      </c>
      <c r="J990" t="str">
        <f t="shared" si="61"/>
        <v>May</v>
      </c>
      <c r="K990">
        <f t="shared" si="62"/>
        <v>3</v>
      </c>
      <c r="L990">
        <f t="shared" si="63"/>
        <v>2003</v>
      </c>
      <c r="M990">
        <f>VLOOKUP(L990,WYT!$B$6:$D$87,3,FALSE)</f>
        <v>2</v>
      </c>
    </row>
    <row r="991" spans="1:13" x14ac:dyDescent="0.25">
      <c r="A991">
        <v>989</v>
      </c>
      <c r="B991" t="s">
        <v>991</v>
      </c>
      <c r="C991">
        <v>74.459000000000003</v>
      </c>
      <c r="D991">
        <v>1.68</v>
      </c>
      <c r="E991">
        <v>2.6934</v>
      </c>
      <c r="F991">
        <v>69.294914245605469</v>
      </c>
      <c r="G991">
        <v>5.3439440727233887</v>
      </c>
      <c r="H991">
        <v>3.2860338687896729</v>
      </c>
      <c r="I991" t="str">
        <f t="shared" si="60"/>
        <v>03</v>
      </c>
      <c r="J991" t="str">
        <f t="shared" si="61"/>
        <v>Jun</v>
      </c>
      <c r="K991">
        <f t="shared" si="62"/>
        <v>3</v>
      </c>
      <c r="L991">
        <f t="shared" si="63"/>
        <v>2003</v>
      </c>
      <c r="M991">
        <f>VLOOKUP(L991,WYT!$B$6:$D$87,3,FALSE)</f>
        <v>2</v>
      </c>
    </row>
    <row r="992" spans="1:13" x14ac:dyDescent="0.25">
      <c r="A992">
        <v>990</v>
      </c>
      <c r="B992" t="s">
        <v>992</v>
      </c>
      <c r="C992">
        <v>72.632999999999996</v>
      </c>
      <c r="D992">
        <v>0.495</v>
      </c>
      <c r="E992">
        <v>1.0076000000000001</v>
      </c>
      <c r="F992">
        <v>62.832324981689453</v>
      </c>
      <c r="G992">
        <v>2.2400000095367432</v>
      </c>
      <c r="H992">
        <v>1.8037670850753784</v>
      </c>
      <c r="I992" t="str">
        <f t="shared" si="60"/>
        <v>03</v>
      </c>
      <c r="J992" t="str">
        <f t="shared" si="61"/>
        <v>Jul</v>
      </c>
      <c r="K992">
        <f t="shared" si="62"/>
        <v>3</v>
      </c>
      <c r="L992">
        <f t="shared" si="63"/>
        <v>2003</v>
      </c>
      <c r="M992">
        <f>VLOOKUP(L992,WYT!$B$6:$D$87,3,FALSE)</f>
        <v>2</v>
      </c>
    </row>
    <row r="993" spans="1:13" x14ac:dyDescent="0.25">
      <c r="A993">
        <v>991</v>
      </c>
      <c r="B993" t="s">
        <v>993</v>
      </c>
      <c r="C993">
        <v>75.320999999999998</v>
      </c>
      <c r="D993">
        <v>4.8000000000000001E-2</v>
      </c>
      <c r="E993">
        <v>0.1018</v>
      </c>
      <c r="F993">
        <v>67.491310119628906</v>
      </c>
      <c r="G993">
        <v>0.42950484156608582</v>
      </c>
      <c r="H993">
        <v>0.36523845791816711</v>
      </c>
      <c r="I993" t="str">
        <f t="shared" si="60"/>
        <v>03</v>
      </c>
      <c r="J993" t="str">
        <f t="shared" si="61"/>
        <v>Aug</v>
      </c>
      <c r="K993">
        <f t="shared" si="62"/>
        <v>3</v>
      </c>
      <c r="L993">
        <f t="shared" si="63"/>
        <v>2003</v>
      </c>
      <c r="M993">
        <f>VLOOKUP(L993,WYT!$B$6:$D$87,3,FALSE)</f>
        <v>2</v>
      </c>
    </row>
    <row r="994" spans="1:13" x14ac:dyDescent="0.25">
      <c r="A994">
        <v>992</v>
      </c>
      <c r="B994" t="s">
        <v>994</v>
      </c>
      <c r="C994">
        <v>80.373000000000005</v>
      </c>
      <c r="D994">
        <v>8.0000000000000002E-3</v>
      </c>
      <c r="E994">
        <v>1.6299999999999999E-2</v>
      </c>
      <c r="F994">
        <v>77.144691467285156</v>
      </c>
      <c r="G994">
        <v>0.10391915589570999</v>
      </c>
      <c r="H994">
        <v>8.4823250770568848E-2</v>
      </c>
      <c r="I994" t="str">
        <f t="shared" si="60"/>
        <v>03</v>
      </c>
      <c r="J994" t="str">
        <f t="shared" si="61"/>
        <v>Sep</v>
      </c>
      <c r="K994">
        <f t="shared" si="62"/>
        <v>3</v>
      </c>
      <c r="L994">
        <f t="shared" si="63"/>
        <v>2003</v>
      </c>
      <c r="M994">
        <f>VLOOKUP(L994,WYT!$B$6:$D$87,3,FALSE)</f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87"/>
  <sheetViews>
    <sheetView workbookViewId="0">
      <selection activeCell="L8" sqref="L8"/>
    </sheetView>
  </sheetViews>
  <sheetFormatPr defaultRowHeight="15" x14ac:dyDescent="0.25"/>
  <sheetData>
    <row r="5" spans="2:8" x14ac:dyDescent="0.25">
      <c r="B5" s="2" t="s">
        <v>1003</v>
      </c>
      <c r="C5" s="2" t="s">
        <v>1008</v>
      </c>
      <c r="D5" s="2" t="s">
        <v>1008</v>
      </c>
      <c r="E5" s="3"/>
      <c r="F5" s="3"/>
      <c r="G5" s="3"/>
      <c r="H5" s="3"/>
    </row>
    <row r="6" spans="2:8" x14ac:dyDescent="0.25">
      <c r="B6" s="4">
        <v>1922</v>
      </c>
      <c r="C6" s="5" t="str">
        <f>VLOOKUP(D6,$G$6:$H$10,2,FALSE)</f>
        <v>W</v>
      </c>
      <c r="D6" s="5">
        <v>1</v>
      </c>
      <c r="E6" s="3">
        <v>1</v>
      </c>
      <c r="F6" s="2" t="s">
        <v>1009</v>
      </c>
      <c r="G6" s="2">
        <v>1</v>
      </c>
      <c r="H6" s="2" t="s">
        <v>1010</v>
      </c>
    </row>
    <row r="7" spans="2:8" x14ac:dyDescent="0.25">
      <c r="B7" s="4">
        <v>1923</v>
      </c>
      <c r="C7" s="5" t="str">
        <f t="shared" ref="C7:C70" si="0">VLOOKUP(D7,$G$6:$H$10,2,FALSE)</f>
        <v>BN</v>
      </c>
      <c r="D7" s="5">
        <v>3</v>
      </c>
      <c r="E7" s="3">
        <v>2</v>
      </c>
      <c r="F7" s="6" t="s">
        <v>1011</v>
      </c>
      <c r="G7" s="3">
        <v>2</v>
      </c>
      <c r="H7" s="2" t="s">
        <v>1012</v>
      </c>
    </row>
    <row r="8" spans="2:8" x14ac:dyDescent="0.25">
      <c r="B8" s="4">
        <v>1924</v>
      </c>
      <c r="C8" s="5" t="str">
        <f t="shared" si="0"/>
        <v>C</v>
      </c>
      <c r="D8" s="5">
        <v>5</v>
      </c>
      <c r="E8" s="3">
        <v>3</v>
      </c>
      <c r="F8" s="2" t="s">
        <v>1013</v>
      </c>
      <c r="G8" s="2">
        <v>3</v>
      </c>
      <c r="H8" s="2" t="s">
        <v>1014</v>
      </c>
    </row>
    <row r="9" spans="2:8" x14ac:dyDescent="0.25">
      <c r="B9" s="4">
        <v>1925</v>
      </c>
      <c r="C9" s="5" t="str">
        <f t="shared" si="0"/>
        <v>D</v>
      </c>
      <c r="D9" s="5">
        <v>4</v>
      </c>
      <c r="E9" s="3">
        <v>4</v>
      </c>
      <c r="F9" s="6" t="s">
        <v>1015</v>
      </c>
      <c r="G9" s="2">
        <v>4</v>
      </c>
      <c r="H9" s="2" t="s">
        <v>1016</v>
      </c>
    </row>
    <row r="10" spans="2:8" x14ac:dyDescent="0.25">
      <c r="B10" s="4">
        <v>1926</v>
      </c>
      <c r="C10" s="5" t="str">
        <f t="shared" si="0"/>
        <v>D</v>
      </c>
      <c r="D10" s="5">
        <v>4</v>
      </c>
      <c r="E10" s="3">
        <v>5</v>
      </c>
      <c r="F10" s="2" t="s">
        <v>1017</v>
      </c>
      <c r="G10" s="2">
        <v>5</v>
      </c>
      <c r="H10" s="2" t="s">
        <v>1018</v>
      </c>
    </row>
    <row r="11" spans="2:8" x14ac:dyDescent="0.25">
      <c r="B11" s="4">
        <v>1927</v>
      </c>
      <c r="C11" s="5" t="str">
        <f t="shared" si="0"/>
        <v>AN</v>
      </c>
      <c r="D11" s="5">
        <v>2</v>
      </c>
      <c r="E11" s="3">
        <v>6</v>
      </c>
      <c r="F11" s="6" t="s">
        <v>1019</v>
      </c>
      <c r="G11" s="3"/>
      <c r="H11" s="3"/>
    </row>
    <row r="12" spans="2:8" x14ac:dyDescent="0.25">
      <c r="B12" s="4">
        <v>1928</v>
      </c>
      <c r="C12" s="5" t="str">
        <f t="shared" si="0"/>
        <v>AN</v>
      </c>
      <c r="D12" s="5">
        <v>2</v>
      </c>
      <c r="E12" s="3">
        <v>7</v>
      </c>
      <c r="F12" s="2" t="s">
        <v>1020</v>
      </c>
      <c r="G12" s="3"/>
      <c r="H12" s="3"/>
    </row>
    <row r="13" spans="2:8" x14ac:dyDescent="0.25">
      <c r="B13" s="4">
        <v>1929</v>
      </c>
      <c r="C13" s="5" t="str">
        <f t="shared" si="0"/>
        <v>C</v>
      </c>
      <c r="D13" s="5">
        <v>5</v>
      </c>
      <c r="E13" s="3">
        <v>8</v>
      </c>
      <c r="F13" s="6" t="s">
        <v>1021</v>
      </c>
      <c r="G13" s="3"/>
      <c r="H13" s="3"/>
    </row>
    <row r="14" spans="2:8" x14ac:dyDescent="0.25">
      <c r="B14" s="4">
        <v>1930</v>
      </c>
      <c r="C14" s="5" t="str">
        <f t="shared" si="0"/>
        <v>D</v>
      </c>
      <c r="D14" s="5">
        <v>4</v>
      </c>
      <c r="E14" s="3">
        <v>9</v>
      </c>
      <c r="F14" s="2" t="s">
        <v>1022</v>
      </c>
      <c r="G14" s="3"/>
      <c r="H14" s="3"/>
    </row>
    <row r="15" spans="2:8" x14ac:dyDescent="0.25">
      <c r="B15" s="4">
        <v>1931</v>
      </c>
      <c r="C15" s="5" t="str">
        <f t="shared" si="0"/>
        <v>C</v>
      </c>
      <c r="D15" s="5">
        <v>5</v>
      </c>
      <c r="E15" s="3">
        <v>10</v>
      </c>
      <c r="F15" s="6" t="s">
        <v>1023</v>
      </c>
      <c r="G15" s="3"/>
      <c r="H15" s="3"/>
    </row>
    <row r="16" spans="2:8" x14ac:dyDescent="0.25">
      <c r="B16" s="4">
        <v>1932</v>
      </c>
      <c r="C16" s="5" t="str">
        <f t="shared" si="0"/>
        <v>C</v>
      </c>
      <c r="D16" s="5">
        <v>5</v>
      </c>
      <c r="E16" s="3">
        <v>11</v>
      </c>
      <c r="F16" s="2" t="s">
        <v>1024</v>
      </c>
      <c r="G16" s="3"/>
      <c r="H16" s="3"/>
    </row>
    <row r="17" spans="2:6" x14ac:dyDescent="0.25">
      <c r="B17" s="4">
        <v>1933</v>
      </c>
      <c r="C17" s="5" t="str">
        <f t="shared" si="0"/>
        <v>C</v>
      </c>
      <c r="D17" s="5">
        <v>5</v>
      </c>
      <c r="E17" s="3">
        <v>12</v>
      </c>
      <c r="F17" s="6" t="s">
        <v>1025</v>
      </c>
    </row>
    <row r="18" spans="2:6" x14ac:dyDescent="0.25">
      <c r="B18" s="4">
        <v>1934</v>
      </c>
      <c r="C18" s="5" t="str">
        <f t="shared" si="0"/>
        <v>C</v>
      </c>
      <c r="D18" s="5">
        <v>5</v>
      </c>
      <c r="E18" s="3"/>
      <c r="F18" s="6"/>
    </row>
    <row r="19" spans="2:6" x14ac:dyDescent="0.25">
      <c r="B19" s="4">
        <v>1935</v>
      </c>
      <c r="C19" s="5" t="str">
        <f t="shared" si="0"/>
        <v>D</v>
      </c>
      <c r="D19" s="5">
        <v>4</v>
      </c>
      <c r="E19" s="3"/>
      <c r="F19" s="6"/>
    </row>
    <row r="20" spans="2:6" x14ac:dyDescent="0.25">
      <c r="B20" s="4">
        <v>1936</v>
      </c>
      <c r="C20" s="5" t="str">
        <f t="shared" si="0"/>
        <v>BN</v>
      </c>
      <c r="D20" s="5">
        <v>3</v>
      </c>
      <c r="E20" s="3"/>
      <c r="F20" s="6"/>
    </row>
    <row r="21" spans="2:6" x14ac:dyDescent="0.25">
      <c r="B21" s="4">
        <v>1937</v>
      </c>
      <c r="C21" s="5" t="str">
        <f t="shared" si="0"/>
        <v>D</v>
      </c>
      <c r="D21" s="5">
        <v>4</v>
      </c>
      <c r="E21" s="3"/>
      <c r="F21" s="6"/>
    </row>
    <row r="22" spans="2:6" x14ac:dyDescent="0.25">
      <c r="B22" s="4">
        <v>1938</v>
      </c>
      <c r="C22" s="5" t="str">
        <f t="shared" si="0"/>
        <v>W</v>
      </c>
      <c r="D22" s="5">
        <v>1</v>
      </c>
      <c r="E22" s="3"/>
      <c r="F22" s="6"/>
    </row>
    <row r="23" spans="2:6" x14ac:dyDescent="0.25">
      <c r="B23" s="4">
        <v>1939</v>
      </c>
      <c r="C23" s="5" t="str">
        <f t="shared" si="0"/>
        <v>BN</v>
      </c>
      <c r="D23" s="5">
        <v>3</v>
      </c>
      <c r="E23" s="3"/>
      <c r="F23" s="6"/>
    </row>
    <row r="24" spans="2:6" x14ac:dyDescent="0.25">
      <c r="B24" s="4">
        <v>1940</v>
      </c>
      <c r="C24" s="5" t="str">
        <f t="shared" si="0"/>
        <v>AN</v>
      </c>
      <c r="D24" s="5">
        <v>2</v>
      </c>
      <c r="E24" s="3"/>
      <c r="F24" s="6"/>
    </row>
    <row r="25" spans="2:6" x14ac:dyDescent="0.25">
      <c r="B25" s="4">
        <v>1941</v>
      </c>
      <c r="C25" s="5" t="str">
        <f t="shared" si="0"/>
        <v>W</v>
      </c>
      <c r="D25" s="5">
        <v>1</v>
      </c>
      <c r="E25" s="3"/>
      <c r="F25" s="6"/>
    </row>
    <row r="26" spans="2:6" x14ac:dyDescent="0.25">
      <c r="B26" s="4">
        <v>1942</v>
      </c>
      <c r="C26" s="5" t="str">
        <f t="shared" si="0"/>
        <v>W</v>
      </c>
      <c r="D26" s="5">
        <v>1</v>
      </c>
      <c r="E26" s="3"/>
      <c r="F26" s="6"/>
    </row>
    <row r="27" spans="2:6" x14ac:dyDescent="0.25">
      <c r="B27" s="4">
        <v>1943</v>
      </c>
      <c r="C27" s="5" t="str">
        <f t="shared" si="0"/>
        <v>W</v>
      </c>
      <c r="D27" s="5">
        <v>1</v>
      </c>
      <c r="E27" s="3"/>
      <c r="F27" s="6"/>
    </row>
    <row r="28" spans="2:6" x14ac:dyDescent="0.25">
      <c r="B28" s="4">
        <v>1944</v>
      </c>
      <c r="C28" s="5" t="str">
        <f t="shared" si="0"/>
        <v>D</v>
      </c>
      <c r="D28" s="5">
        <v>4</v>
      </c>
      <c r="E28" s="3"/>
      <c r="F28" s="6"/>
    </row>
    <row r="29" spans="2:6" x14ac:dyDescent="0.25">
      <c r="B29" s="4">
        <v>1945</v>
      </c>
      <c r="C29" s="5" t="str">
        <f t="shared" si="0"/>
        <v>BN</v>
      </c>
      <c r="D29" s="5">
        <v>3</v>
      </c>
      <c r="E29" s="3"/>
      <c r="F29" s="6"/>
    </row>
    <row r="30" spans="2:6" x14ac:dyDescent="0.25">
      <c r="B30" s="4">
        <v>1946</v>
      </c>
      <c r="C30" s="5" t="str">
        <f t="shared" si="0"/>
        <v>AN</v>
      </c>
      <c r="D30" s="5">
        <v>2</v>
      </c>
      <c r="E30" s="3"/>
      <c r="F30" s="6"/>
    </row>
    <row r="31" spans="2:6" x14ac:dyDescent="0.25">
      <c r="B31" s="4">
        <v>1947</v>
      </c>
      <c r="C31" s="5" t="str">
        <f t="shared" si="0"/>
        <v>D</v>
      </c>
      <c r="D31" s="5">
        <v>4</v>
      </c>
      <c r="E31" s="3"/>
      <c r="F31" s="6"/>
    </row>
    <row r="32" spans="2:6" x14ac:dyDescent="0.25">
      <c r="B32" s="4">
        <v>1948</v>
      </c>
      <c r="C32" s="5" t="str">
        <f t="shared" si="0"/>
        <v>BN</v>
      </c>
      <c r="D32" s="5">
        <v>3</v>
      </c>
      <c r="E32" s="3"/>
      <c r="F32" s="6"/>
    </row>
    <row r="33" spans="2:6" x14ac:dyDescent="0.25">
      <c r="B33" s="4">
        <v>1949</v>
      </c>
      <c r="C33" s="5" t="str">
        <f t="shared" si="0"/>
        <v>D</v>
      </c>
      <c r="D33" s="5">
        <v>4</v>
      </c>
      <c r="E33" s="3"/>
      <c r="F33" s="6"/>
    </row>
    <row r="34" spans="2:6" x14ac:dyDescent="0.25">
      <c r="B34" s="4">
        <v>1950</v>
      </c>
      <c r="C34" s="5" t="str">
        <f t="shared" si="0"/>
        <v>D</v>
      </c>
      <c r="D34" s="5">
        <v>4</v>
      </c>
      <c r="E34" s="3"/>
      <c r="F34" s="3"/>
    </row>
    <row r="35" spans="2:6" x14ac:dyDescent="0.25">
      <c r="B35" s="4">
        <v>1951</v>
      </c>
      <c r="C35" s="5" t="str">
        <f t="shared" si="0"/>
        <v>AN</v>
      </c>
      <c r="D35" s="5">
        <v>2</v>
      </c>
      <c r="E35" s="3"/>
      <c r="F35" s="3"/>
    </row>
    <row r="36" spans="2:6" x14ac:dyDescent="0.25">
      <c r="B36" s="4">
        <v>1952</v>
      </c>
      <c r="C36" s="5" t="str">
        <f t="shared" si="0"/>
        <v>W</v>
      </c>
      <c r="D36" s="5">
        <v>1</v>
      </c>
      <c r="E36" s="3"/>
      <c r="F36" s="3"/>
    </row>
    <row r="37" spans="2:6" x14ac:dyDescent="0.25">
      <c r="B37" s="4">
        <v>1953</v>
      </c>
      <c r="C37" s="5" t="str">
        <f t="shared" si="0"/>
        <v>W</v>
      </c>
      <c r="D37" s="5">
        <v>1</v>
      </c>
      <c r="E37" s="3"/>
      <c r="F37" s="3"/>
    </row>
    <row r="38" spans="2:6" x14ac:dyDescent="0.25">
      <c r="B38" s="4">
        <v>1954</v>
      </c>
      <c r="C38" s="5" t="str">
        <f t="shared" si="0"/>
        <v>AN</v>
      </c>
      <c r="D38" s="5">
        <v>2</v>
      </c>
      <c r="E38" s="3"/>
      <c r="F38" s="3"/>
    </row>
    <row r="39" spans="2:6" x14ac:dyDescent="0.25">
      <c r="B39" s="4">
        <v>1955</v>
      </c>
      <c r="C39" s="5" t="str">
        <f t="shared" si="0"/>
        <v>D</v>
      </c>
      <c r="D39" s="5">
        <v>4</v>
      </c>
      <c r="E39" s="3"/>
      <c r="F39" s="3"/>
    </row>
    <row r="40" spans="2:6" x14ac:dyDescent="0.25">
      <c r="B40" s="4">
        <v>1956</v>
      </c>
      <c r="C40" s="5" t="str">
        <f t="shared" si="0"/>
        <v>W</v>
      </c>
      <c r="D40" s="5">
        <v>1</v>
      </c>
      <c r="E40" s="3"/>
      <c r="F40" s="3"/>
    </row>
    <row r="41" spans="2:6" x14ac:dyDescent="0.25">
      <c r="B41" s="4">
        <v>1957</v>
      </c>
      <c r="C41" s="5" t="str">
        <f t="shared" si="0"/>
        <v>AN</v>
      </c>
      <c r="D41" s="5">
        <v>2</v>
      </c>
      <c r="E41" s="3"/>
      <c r="F41" s="3"/>
    </row>
    <row r="42" spans="2:6" x14ac:dyDescent="0.25">
      <c r="B42" s="4">
        <v>1958</v>
      </c>
      <c r="C42" s="5" t="str">
        <f t="shared" si="0"/>
        <v>W</v>
      </c>
      <c r="D42" s="5">
        <v>1</v>
      </c>
      <c r="E42" s="3"/>
      <c r="F42" s="3"/>
    </row>
    <row r="43" spans="2:6" x14ac:dyDescent="0.25">
      <c r="B43" s="4">
        <v>1959</v>
      </c>
      <c r="C43" s="5" t="str">
        <f t="shared" si="0"/>
        <v>BN</v>
      </c>
      <c r="D43" s="5">
        <v>3</v>
      </c>
      <c r="E43" s="3"/>
      <c r="F43" s="3"/>
    </row>
    <row r="44" spans="2:6" x14ac:dyDescent="0.25">
      <c r="B44" s="4">
        <v>1960</v>
      </c>
      <c r="C44" s="5" t="str">
        <f t="shared" si="0"/>
        <v>D</v>
      </c>
      <c r="D44" s="5">
        <v>4</v>
      </c>
      <c r="E44" s="3"/>
      <c r="F44" s="3"/>
    </row>
    <row r="45" spans="2:6" x14ac:dyDescent="0.25">
      <c r="B45" s="4">
        <v>1961</v>
      </c>
      <c r="C45" s="5" t="str">
        <f t="shared" si="0"/>
        <v>D</v>
      </c>
      <c r="D45" s="5">
        <v>4</v>
      </c>
      <c r="E45" s="3"/>
      <c r="F45" s="3"/>
    </row>
    <row r="46" spans="2:6" x14ac:dyDescent="0.25">
      <c r="B46" s="4">
        <v>1962</v>
      </c>
      <c r="C46" s="5" t="str">
        <f t="shared" si="0"/>
        <v>BN</v>
      </c>
      <c r="D46" s="5">
        <v>3</v>
      </c>
      <c r="E46" s="3"/>
      <c r="F46" s="3"/>
    </row>
    <row r="47" spans="2:6" x14ac:dyDescent="0.25">
      <c r="B47" s="4">
        <v>1963</v>
      </c>
      <c r="C47" s="5" t="str">
        <f t="shared" si="0"/>
        <v>W</v>
      </c>
      <c r="D47" s="5">
        <v>1</v>
      </c>
      <c r="E47" s="3"/>
      <c r="F47" s="3"/>
    </row>
    <row r="48" spans="2:6" x14ac:dyDescent="0.25">
      <c r="B48" s="4">
        <v>1964</v>
      </c>
      <c r="C48" s="5" t="str">
        <f t="shared" si="0"/>
        <v>D</v>
      </c>
      <c r="D48" s="5">
        <v>4</v>
      </c>
      <c r="E48" s="3"/>
      <c r="F48" s="3"/>
    </row>
    <row r="49" spans="2:4" x14ac:dyDescent="0.25">
      <c r="B49" s="4">
        <v>1965</v>
      </c>
      <c r="C49" s="5" t="str">
        <f t="shared" si="0"/>
        <v>W</v>
      </c>
      <c r="D49" s="5">
        <v>1</v>
      </c>
    </row>
    <row r="50" spans="2:4" x14ac:dyDescent="0.25">
      <c r="B50" s="4">
        <v>1966</v>
      </c>
      <c r="C50" s="5" t="str">
        <f t="shared" si="0"/>
        <v>BN</v>
      </c>
      <c r="D50" s="5">
        <v>3</v>
      </c>
    </row>
    <row r="51" spans="2:4" x14ac:dyDescent="0.25">
      <c r="B51" s="4">
        <v>1967</v>
      </c>
      <c r="C51" s="5" t="str">
        <f t="shared" si="0"/>
        <v>W</v>
      </c>
      <c r="D51" s="5">
        <v>1</v>
      </c>
    </row>
    <row r="52" spans="2:4" x14ac:dyDescent="0.25">
      <c r="B52" s="4">
        <v>1968</v>
      </c>
      <c r="C52" s="5" t="str">
        <f t="shared" si="0"/>
        <v>BN</v>
      </c>
      <c r="D52" s="5">
        <v>3</v>
      </c>
    </row>
    <row r="53" spans="2:4" x14ac:dyDescent="0.25">
      <c r="B53" s="4">
        <v>1969</v>
      </c>
      <c r="C53" s="5" t="str">
        <f t="shared" si="0"/>
        <v>W</v>
      </c>
      <c r="D53" s="5">
        <v>1</v>
      </c>
    </row>
    <row r="54" spans="2:4" x14ac:dyDescent="0.25">
      <c r="B54" s="4">
        <v>1970</v>
      </c>
      <c r="C54" s="5" t="str">
        <f t="shared" si="0"/>
        <v>W</v>
      </c>
      <c r="D54" s="5">
        <v>1</v>
      </c>
    </row>
    <row r="55" spans="2:4" x14ac:dyDescent="0.25">
      <c r="B55" s="4">
        <v>1971</v>
      </c>
      <c r="C55" s="5" t="str">
        <f t="shared" si="0"/>
        <v>W</v>
      </c>
      <c r="D55" s="5">
        <v>1</v>
      </c>
    </row>
    <row r="56" spans="2:4" x14ac:dyDescent="0.25">
      <c r="B56" s="4">
        <v>1972</v>
      </c>
      <c r="C56" s="5" t="str">
        <f t="shared" si="0"/>
        <v>BN</v>
      </c>
      <c r="D56" s="5">
        <v>3</v>
      </c>
    </row>
    <row r="57" spans="2:4" x14ac:dyDescent="0.25">
      <c r="B57" s="4">
        <v>1973</v>
      </c>
      <c r="C57" s="5" t="str">
        <f t="shared" si="0"/>
        <v>AN</v>
      </c>
      <c r="D57" s="5">
        <v>2</v>
      </c>
    </row>
    <row r="58" spans="2:4" x14ac:dyDescent="0.25">
      <c r="B58" s="4">
        <v>1974</v>
      </c>
      <c r="C58" s="5" t="str">
        <f t="shared" si="0"/>
        <v>W</v>
      </c>
      <c r="D58" s="5">
        <v>1</v>
      </c>
    </row>
    <row r="59" spans="2:4" x14ac:dyDescent="0.25">
      <c r="B59" s="4">
        <v>1975</v>
      </c>
      <c r="C59" s="5" t="str">
        <f t="shared" si="0"/>
        <v>W</v>
      </c>
      <c r="D59" s="5">
        <v>1</v>
      </c>
    </row>
    <row r="60" spans="2:4" x14ac:dyDescent="0.25">
      <c r="B60" s="4">
        <v>1976</v>
      </c>
      <c r="C60" s="5" t="str">
        <f t="shared" si="0"/>
        <v>D</v>
      </c>
      <c r="D60" s="5">
        <v>4</v>
      </c>
    </row>
    <row r="61" spans="2:4" x14ac:dyDescent="0.25">
      <c r="B61" s="4">
        <v>1977</v>
      </c>
      <c r="C61" s="5" t="str">
        <f t="shared" si="0"/>
        <v>C</v>
      </c>
      <c r="D61" s="5">
        <v>5</v>
      </c>
    </row>
    <row r="62" spans="2:4" x14ac:dyDescent="0.25">
      <c r="B62" s="4">
        <v>1978</v>
      </c>
      <c r="C62" s="5" t="str">
        <f t="shared" si="0"/>
        <v>AN</v>
      </c>
      <c r="D62" s="5">
        <v>2</v>
      </c>
    </row>
    <row r="63" spans="2:4" x14ac:dyDescent="0.25">
      <c r="B63" s="4">
        <v>1979</v>
      </c>
      <c r="C63" s="5" t="str">
        <f t="shared" si="0"/>
        <v>D</v>
      </c>
      <c r="D63" s="5">
        <v>4</v>
      </c>
    </row>
    <row r="64" spans="2:4" x14ac:dyDescent="0.25">
      <c r="B64" s="4">
        <v>1980</v>
      </c>
      <c r="C64" s="5" t="str">
        <f t="shared" si="0"/>
        <v>AN</v>
      </c>
      <c r="D64" s="5">
        <v>2</v>
      </c>
    </row>
    <row r="65" spans="2:4" x14ac:dyDescent="0.25">
      <c r="B65" s="4">
        <v>1981</v>
      </c>
      <c r="C65" s="5" t="str">
        <f t="shared" si="0"/>
        <v>D</v>
      </c>
      <c r="D65" s="5">
        <v>4</v>
      </c>
    </row>
    <row r="66" spans="2:4" x14ac:dyDescent="0.25">
      <c r="B66" s="4">
        <v>1982</v>
      </c>
      <c r="C66" s="5" t="str">
        <f t="shared" si="0"/>
        <v>W</v>
      </c>
      <c r="D66" s="5">
        <v>1</v>
      </c>
    </row>
    <row r="67" spans="2:4" x14ac:dyDescent="0.25">
      <c r="B67" s="4">
        <v>1983</v>
      </c>
      <c r="C67" s="5" t="str">
        <f t="shared" si="0"/>
        <v>W</v>
      </c>
      <c r="D67" s="5">
        <v>1</v>
      </c>
    </row>
    <row r="68" spans="2:4" x14ac:dyDescent="0.25">
      <c r="B68" s="4">
        <v>1984</v>
      </c>
      <c r="C68" s="5" t="str">
        <f t="shared" si="0"/>
        <v>W</v>
      </c>
      <c r="D68" s="5">
        <v>1</v>
      </c>
    </row>
    <row r="69" spans="2:4" x14ac:dyDescent="0.25">
      <c r="B69" s="4">
        <v>1985</v>
      </c>
      <c r="C69" s="5" t="str">
        <f t="shared" si="0"/>
        <v>BN</v>
      </c>
      <c r="D69" s="5">
        <v>3</v>
      </c>
    </row>
    <row r="70" spans="2:4" x14ac:dyDescent="0.25">
      <c r="B70" s="4">
        <v>1986</v>
      </c>
      <c r="C70" s="5" t="str">
        <f t="shared" si="0"/>
        <v>W</v>
      </c>
      <c r="D70" s="5">
        <v>1</v>
      </c>
    </row>
    <row r="71" spans="2:4" x14ac:dyDescent="0.25">
      <c r="B71" s="4">
        <v>1987</v>
      </c>
      <c r="C71" s="5" t="str">
        <f t="shared" ref="C71:C87" si="1">VLOOKUP(D71,$G$6:$H$10,2,FALSE)</f>
        <v>D</v>
      </c>
      <c r="D71" s="5">
        <v>4</v>
      </c>
    </row>
    <row r="72" spans="2:4" x14ac:dyDescent="0.25">
      <c r="B72" s="4">
        <v>1988</v>
      </c>
      <c r="C72" s="5" t="str">
        <f t="shared" si="1"/>
        <v>C</v>
      </c>
      <c r="D72" s="5">
        <v>5</v>
      </c>
    </row>
    <row r="73" spans="2:4" x14ac:dyDescent="0.25">
      <c r="B73" s="4">
        <v>1989</v>
      </c>
      <c r="C73" s="5" t="str">
        <f t="shared" si="1"/>
        <v>D</v>
      </c>
      <c r="D73" s="5">
        <v>4</v>
      </c>
    </row>
    <row r="74" spans="2:4" x14ac:dyDescent="0.25">
      <c r="B74" s="4">
        <v>1990</v>
      </c>
      <c r="C74" s="5" t="str">
        <f t="shared" si="1"/>
        <v>C</v>
      </c>
      <c r="D74" s="5">
        <v>5</v>
      </c>
    </row>
    <row r="75" spans="2:4" x14ac:dyDescent="0.25">
      <c r="B75" s="4">
        <v>1991</v>
      </c>
      <c r="C75" s="5" t="str">
        <f t="shared" si="1"/>
        <v>C</v>
      </c>
      <c r="D75" s="5">
        <v>5</v>
      </c>
    </row>
    <row r="76" spans="2:4" x14ac:dyDescent="0.25">
      <c r="B76" s="4">
        <v>1992</v>
      </c>
      <c r="C76" s="5" t="str">
        <f t="shared" si="1"/>
        <v>C</v>
      </c>
      <c r="D76" s="5">
        <v>5</v>
      </c>
    </row>
    <row r="77" spans="2:4" x14ac:dyDescent="0.25">
      <c r="B77" s="4">
        <v>1993</v>
      </c>
      <c r="C77" s="5" t="str">
        <f t="shared" si="1"/>
        <v>AN</v>
      </c>
      <c r="D77" s="5">
        <v>2</v>
      </c>
    </row>
    <row r="78" spans="2:4" x14ac:dyDescent="0.25">
      <c r="B78" s="4">
        <v>1994</v>
      </c>
      <c r="C78" s="5" t="str">
        <f t="shared" si="1"/>
        <v>C</v>
      </c>
      <c r="D78" s="5">
        <v>5</v>
      </c>
    </row>
    <row r="79" spans="2:4" x14ac:dyDescent="0.25">
      <c r="B79" s="4">
        <v>1995</v>
      </c>
      <c r="C79" s="5" t="str">
        <f t="shared" si="1"/>
        <v>W</v>
      </c>
      <c r="D79" s="5">
        <v>1</v>
      </c>
    </row>
    <row r="80" spans="2:4" x14ac:dyDescent="0.25">
      <c r="B80" s="4">
        <v>1996</v>
      </c>
      <c r="C80" s="5" t="str">
        <f t="shared" si="1"/>
        <v>W</v>
      </c>
      <c r="D80" s="5">
        <v>1</v>
      </c>
    </row>
    <row r="81" spans="2:4" x14ac:dyDescent="0.25">
      <c r="B81" s="4">
        <v>1997</v>
      </c>
      <c r="C81" s="5" t="str">
        <f t="shared" si="1"/>
        <v>W</v>
      </c>
      <c r="D81" s="5">
        <v>1</v>
      </c>
    </row>
    <row r="82" spans="2:4" x14ac:dyDescent="0.25">
      <c r="B82" s="4">
        <v>1998</v>
      </c>
      <c r="C82" s="5" t="str">
        <f t="shared" si="1"/>
        <v>W</v>
      </c>
      <c r="D82" s="5">
        <v>1</v>
      </c>
    </row>
    <row r="83" spans="2:4" x14ac:dyDescent="0.25">
      <c r="B83" s="4">
        <v>1999</v>
      </c>
      <c r="C83" s="5" t="str">
        <f t="shared" si="1"/>
        <v>W</v>
      </c>
      <c r="D83" s="5">
        <v>1</v>
      </c>
    </row>
    <row r="84" spans="2:4" x14ac:dyDescent="0.25">
      <c r="B84" s="4">
        <v>2000</v>
      </c>
      <c r="C84" s="5" t="str">
        <f t="shared" si="1"/>
        <v>AN</v>
      </c>
      <c r="D84" s="5">
        <v>2</v>
      </c>
    </row>
    <row r="85" spans="2:4" x14ac:dyDescent="0.25">
      <c r="B85" s="4">
        <v>2001</v>
      </c>
      <c r="C85" s="5" t="str">
        <f t="shared" si="1"/>
        <v>D</v>
      </c>
      <c r="D85" s="5">
        <v>4</v>
      </c>
    </row>
    <row r="86" spans="2:4" x14ac:dyDescent="0.25">
      <c r="B86" s="4">
        <v>2002</v>
      </c>
      <c r="C86" s="5" t="str">
        <f t="shared" si="1"/>
        <v>D</v>
      </c>
      <c r="D86" s="5">
        <v>4</v>
      </c>
    </row>
    <row r="87" spans="2:4" x14ac:dyDescent="0.25">
      <c r="B87" s="4">
        <v>2003</v>
      </c>
      <c r="C87" s="5" t="str">
        <f t="shared" si="1"/>
        <v>AN</v>
      </c>
      <c r="D87" s="5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B17" sqref="B17"/>
    </sheetView>
  </sheetViews>
  <sheetFormatPr defaultRowHeight="15" x14ac:dyDescent="0.25"/>
  <sheetData>
    <row r="1" spans="1:9" x14ac:dyDescent="0.25">
      <c r="A1" t="s">
        <v>1062</v>
      </c>
    </row>
    <row r="3" spans="1:9" x14ac:dyDescent="0.25">
      <c r="A3" t="s">
        <v>1005</v>
      </c>
    </row>
    <row r="5" spans="1:9" x14ac:dyDescent="0.25">
      <c r="A5" t="s">
        <v>1006</v>
      </c>
    </row>
    <row r="6" spans="1:9" x14ac:dyDescent="0.25">
      <c r="A6" t="s">
        <v>1065</v>
      </c>
    </row>
    <row r="8" spans="1:9" x14ac:dyDescent="0.25">
      <c r="A8" t="s">
        <v>1063</v>
      </c>
      <c r="I8" t="s">
        <v>1064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</vt:lpstr>
      <vt:lpstr>data</vt:lpstr>
      <vt:lpstr>WYT</vt:lpstr>
      <vt:lpstr>source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2018-01-03T04:26:17Z</dcterms:modified>
</cp:coreProperties>
</file>